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 tabRatio="822" firstSheet="4" activeTab="10"/>
  </bookViews>
  <sheets>
    <sheet name="1" sheetId="1" r:id="rId1"/>
    <sheet name="2" sheetId="4" r:id="rId2"/>
    <sheet name="3+" sheetId="5" state="hidden" r:id="rId3"/>
    <sheet name="3" sheetId="41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42" r:id="rId22"/>
    <sheet name="22" sheetId="45" r:id="rId23"/>
    <sheet name="23" sheetId="43" r:id="rId24"/>
    <sheet name="24" sheetId="44" r:id="rId25"/>
    <sheet name="25" sheetId="46" r:id="rId26"/>
    <sheet name="26" sheetId="47" r:id="rId27"/>
    <sheet name="27" sheetId="48" r:id="rId28"/>
    <sheet name="28" sheetId="49" r:id="rId29"/>
    <sheet name="29" sheetId="50" r:id="rId30"/>
    <sheet name="30" sheetId="51" r:id="rId31"/>
    <sheet name="31" sheetId="52" r:id="rId32"/>
    <sheet name="32" sheetId="53" r:id="rId33"/>
    <sheet name="33" sheetId="54" r:id="rId34"/>
    <sheet name="34" sheetId="55" r:id="rId35"/>
    <sheet name="35" sheetId="56" r:id="rId36"/>
    <sheet name="36" sheetId="2" r:id="rId37"/>
    <sheet name="37" sheetId="57" r:id="rId38"/>
    <sheet name="38" sheetId="3" r:id="rId39"/>
  </sheets>
  <definedNames>
    <definedName name="_xlnm.Print_Area" localSheetId="12">'12'!$A$1:$G$26</definedName>
    <definedName name="_xlnm.Print_Area" localSheetId="13">'13'!$A$1:$G$24</definedName>
    <definedName name="_xlnm.Print_Area" localSheetId="3">'3'!$A$1:$G$25</definedName>
    <definedName name="_xlnm.Print_Area" localSheetId="32">'32'!$A$1:$G$22</definedName>
    <definedName name="_xlnm.Print_Area" localSheetId="6">'6'!$A$1:$G$27</definedName>
    <definedName name="_xlnm.Print_Area" localSheetId="17">'17'!$A$1:$G$20</definedName>
    <definedName name="_xlnm.Print_Area" localSheetId="18">'18'!$A$1:$H$19</definedName>
    <definedName name="_xlnm.Print_Area" localSheetId="23">'23'!$A$1:$G$21</definedName>
    <definedName name="_xlnm.Print_Area" localSheetId="24">'24'!$A$1:$G$23</definedName>
    <definedName name="_xlnm.Print_Area" localSheetId="28">'28'!$A$1:$G$20</definedName>
    <definedName name="_xlnm.Print_Area" localSheetId="1">'2'!$A$1:$G$23</definedName>
    <definedName name="_xlnm.Print_Area" localSheetId="5">'5'!$A$1:$G$21</definedName>
    <definedName name="_xlnm.Print_Area" localSheetId="29">'29'!$A$1:$G$22</definedName>
    <definedName name="_xlnm.Print_Area" localSheetId="38">'38'!$A$1:$G$23</definedName>
    <definedName name="_xlnm.Print_Area" localSheetId="9">'9'!$A$1:$G$24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<sst xmlns="http://schemas.openxmlformats.org/spreadsheetml/2006/main" count="1615" uniqueCount="340">
  <si>
    <t xml:space="preserve">DAFTAR USULAN KEGIATAN PROBEBAYA KELURAHAN KARANG ANYAR TAHUN 2024 </t>
  </si>
  <si>
    <t>KEGIATAN SARANA DAN PRASARANA</t>
  </si>
  <si>
    <t>RT 01</t>
  </si>
  <si>
    <t>NO</t>
  </si>
  <si>
    <t>USULAN</t>
  </si>
  <si>
    <t>SATUAN</t>
  </si>
  <si>
    <t xml:space="preserve">JUMLAH </t>
  </si>
  <si>
    <t>HARGA SATUAN</t>
  </si>
  <si>
    <t>JUMLAH BIAYA</t>
  </si>
  <si>
    <t>LOKASI</t>
  </si>
  <si>
    <t xml:space="preserve">Rupiah (Rp) </t>
  </si>
  <si>
    <t>Dana Operasional</t>
  </si>
  <si>
    <t>Paket</t>
  </si>
  <si>
    <t>Jl. MT Haryono RT 01</t>
  </si>
  <si>
    <t>Sapras Dasawisma
-Peralatan Masak
-Peralatan Masak dan ATK
-Peralatan Masak dan ATK
-Baju Seragam dan ATK
-Peralatan Masak dan ATK</t>
  </si>
  <si>
    <t>Pengadaan Gerobak Sampah</t>
  </si>
  <si>
    <t>Unit</t>
  </si>
  <si>
    <t>Semenisasi Jalan
-P 35m x L 2,5m x T 0,15m</t>
  </si>
  <si>
    <t>JUMLAH</t>
  </si>
  <si>
    <t>Mengetahui / Menyetujui</t>
  </si>
  <si>
    <t>Kepala Seksi Ekonomi dan Pembangunan</t>
  </si>
  <si>
    <t>Lurah Karang Anyar</t>
  </si>
  <si>
    <t>RUSMIN NURYADIN, SE,M.Si</t>
  </si>
  <si>
    <t>MARDIANA, SE,M.SI</t>
  </si>
  <si>
    <t>NIP. 19670205 199603 1 005</t>
  </si>
  <si>
    <t>19840208 201001 2 001</t>
  </si>
  <si>
    <t>DAFTAR USULAN KEGIATAN PROBEBAYA KELURAHAN KARANG ANYAR TAHUN 2024</t>
  </si>
  <si>
    <t>RT 02</t>
  </si>
  <si>
    <t>Jl. MT Haryono Perum Pemda RT 02</t>
  </si>
  <si>
    <t>Sapras Dasawisma
-Kursi Plastik
-Wastafel
-Pembuatan Peralatan Kompos</t>
  </si>
  <si>
    <t xml:space="preserve">
Buah
Paket
Paket</t>
  </si>
  <si>
    <t xml:space="preserve">
15
1
1</t>
  </si>
  <si>
    <t xml:space="preserve">
150,000
500,000
1,250,000</t>
  </si>
  <si>
    <t xml:space="preserve">
2,250,000
500,000
1,250,000</t>
  </si>
  <si>
    <t>Pembuatan Toilet Posyandu
P 1,5m x L 1,5m</t>
  </si>
  <si>
    <t>Pembuatan Trotoar Taman
-60m x 1m x 20cm</t>
  </si>
  <si>
    <t>Renovasi Trotoar
-75m x 1m x 10cm</t>
  </si>
  <si>
    <t>Pengadaan Huruf Timbul Akrilik
-30cm x 14 Huruf</t>
  </si>
  <si>
    <t>Pengecetan Trotoar</t>
  </si>
  <si>
    <t>Pengecoran Bahu Jalan</t>
  </si>
  <si>
    <t>Pemasangan  Keramik Posyandu
P 5m x L 6m</t>
  </si>
  <si>
    <t xml:space="preserve">DAFTAR USULAN KEGIATAN PROBEBAYA KELURAHAN KARANG ANYAR TAHUN 2022 </t>
  </si>
  <si>
    <t>RT 03</t>
  </si>
  <si>
    <t>TOTAL</t>
  </si>
  <si>
    <t>Konsumsi snack gotong royong</t>
  </si>
  <si>
    <t>Jl. Banggeris RT 03</t>
  </si>
  <si>
    <t>Dana Operasional (1,5% x Rp 75.000.000 )</t>
  </si>
  <si>
    <t>Wireless</t>
  </si>
  <si>
    <t>Buah</t>
  </si>
  <si>
    <t>CCTV</t>
  </si>
  <si>
    <t>Perbaikan jembatan Gg. 10</t>
  </si>
  <si>
    <t>Perbaikan drainase Gg. Blok A</t>
  </si>
  <si>
    <t>Pengadaan papan no rumah warga</t>
  </si>
  <si>
    <t>Pengadaan papan nama RT</t>
  </si>
  <si>
    <t xml:space="preserve">Sapras Dasawisma  : Kipas angin 3 unit, baju batik 10 pcs, </t>
  </si>
  <si>
    <t>Semenisasi Jalan Gg.7 Blok.C</t>
  </si>
  <si>
    <t>Penerangan Jalan</t>
  </si>
  <si>
    <t>Titik</t>
  </si>
  <si>
    <t>Perbaikan Drainase Gg.7 Blok.A</t>
  </si>
  <si>
    <t>Kursi Lipat</t>
  </si>
  <si>
    <t>Pengadaan Wireless</t>
  </si>
  <si>
    <t>Kursi Palstik</t>
  </si>
  <si>
    <t>pcs</t>
  </si>
  <si>
    <t xml:space="preserve">Mesin Rumput </t>
  </si>
  <si>
    <t>Tangga Alumunium</t>
  </si>
  <si>
    <t>Terpal</t>
  </si>
  <si>
    <t>RT 04</t>
  </si>
  <si>
    <t xml:space="preserve">Dana Operasional </t>
  </si>
  <si>
    <t>Jl. Cendana Gg. 4 RT 04</t>
  </si>
  <si>
    <t>Sapras Dasawisma 
-Oven Roti
-Baju Batik
-Mixer
-Blender</t>
  </si>
  <si>
    <t xml:space="preserve">Paket </t>
  </si>
  <si>
    <t>Semenisasi
-P 22m x L 1,5m x T 0,10cm</t>
  </si>
  <si>
    <t xml:space="preserve">Tenda dan Panggung
-Tenda 4x8
-Panggung 3x6
</t>
  </si>
  <si>
    <t>Brangker dan Lain lain</t>
  </si>
  <si>
    <t>Set</t>
  </si>
  <si>
    <t>Kaca Cembung</t>
  </si>
  <si>
    <t>Gergaji Pohon</t>
  </si>
  <si>
    <t>Kilometer Listrik Posyandu</t>
  </si>
  <si>
    <t>Terpal Tenda Tentara 4x8</t>
  </si>
  <si>
    <t>Seragam Gotong Royong</t>
  </si>
  <si>
    <t>Pcs</t>
  </si>
  <si>
    <t>Tandu Ambulan</t>
  </si>
  <si>
    <t>Baju Seragam Relawan</t>
  </si>
  <si>
    <t>Kabel CCTV</t>
  </si>
  <si>
    <t>Kamera Outdor</t>
  </si>
  <si>
    <t>RT 05</t>
  </si>
  <si>
    <t>Jl. Cendana Gg. 4 RT 05</t>
  </si>
  <si>
    <t xml:space="preserve">Sapras Dasawisma : Kompor mata seribu, Arizona , piring Plastik, Wajan , Panci </t>
  </si>
  <si>
    <t>Lampu Hias</t>
  </si>
  <si>
    <t>Renovasi ( Pemasangan Gapura Neon Bok)
-L 5,5m x T 4m</t>
  </si>
  <si>
    <t>Meja Ping-Pong</t>
  </si>
  <si>
    <t>Kursi</t>
  </si>
  <si>
    <t>Meja Prasmanan</t>
  </si>
  <si>
    <t>Jl. Cendana Gg. 4 RT 06</t>
  </si>
  <si>
    <t>RT 06</t>
  </si>
  <si>
    <t>Sapras Dasawisma : Kompor mata seribu, Wajan , panci</t>
  </si>
  <si>
    <t>Perbaikan Drainase
-P 17 m x L 1 m x T 1 m</t>
  </si>
  <si>
    <t>Jembatan
-P 3m x L 60cm x T 60cm</t>
  </si>
  <si>
    <t xml:space="preserve">Pengadaan Mesin Chainsaw </t>
  </si>
  <si>
    <t xml:space="preserve">Pengadaan Alat Habsyi </t>
  </si>
  <si>
    <t>Pengadaan CCTV</t>
  </si>
  <si>
    <t>AC (POSYANDU)</t>
  </si>
  <si>
    <t>Seragam Pengajian</t>
  </si>
  <si>
    <t>Terpal (Langgar)
-P 4m x L 8m</t>
  </si>
  <si>
    <t>Baju Abaya Habsyi</t>
  </si>
  <si>
    <t xml:space="preserve">Grobak Becak </t>
  </si>
  <si>
    <t>RT 07</t>
  </si>
  <si>
    <t>Jl. Cendana PDAM RT 07</t>
  </si>
  <si>
    <t>Sapras Dasawisma
-Pengadaan Peralatan Masak</t>
  </si>
  <si>
    <t>Pengadaan Tenda (4x6)</t>
  </si>
  <si>
    <t>Perbaikan Drainase dan Tutup
-P 70m x L 40cm x T 40cm</t>
  </si>
  <si>
    <t>Penerangan Lampu Jalan</t>
  </si>
  <si>
    <t>Pebaikan Pos Jaga
-Plafon
-Kaca
-Cat</t>
  </si>
  <si>
    <t>RT 08</t>
  </si>
  <si>
    <t>Jl. Cendana RT. 08</t>
  </si>
  <si>
    <t>Sapras Dasawisma
-Baju Batik
-Buku Besar
-Blender
-Mixer
-Peralatan Masak</t>
  </si>
  <si>
    <t>Semenisasi
-P 20m x L 2m x T 10cm</t>
  </si>
  <si>
    <t>Perbaikan Pos Jaga</t>
  </si>
  <si>
    <t>Pembuatan Tutup Drainase
-P 95m x L 65cm x T 5cm</t>
  </si>
  <si>
    <t>Pengadaan Tangga Alumunium</t>
  </si>
  <si>
    <t>Pengadaan Tong Sampah</t>
  </si>
  <si>
    <t>Pengadaan PHBS
-Pot Bunga
-Bunga
-Plang Peringatan
-Cat Tembok
-Cat Minyak</t>
  </si>
  <si>
    <t>RT 09</t>
  </si>
  <si>
    <t>Jl. Cendana Gg. 11 RT 09</t>
  </si>
  <si>
    <t>Sapras Dasawisma 
-Kompor Mata Seribu</t>
  </si>
  <si>
    <t>Penutup Drainase
-P 40m x L 40m</t>
  </si>
  <si>
    <t>Perbaikan Drainase
-P 10m x L40cm x T 40cm</t>
  </si>
  <si>
    <t>Pengadaan Kipas Angin</t>
  </si>
  <si>
    <t>Pengadaan Cat</t>
  </si>
  <si>
    <t>kanopi Langgar</t>
  </si>
  <si>
    <t>Pengadaan Reciever dan Kabel CCTV</t>
  </si>
  <si>
    <t>Pengadaan Seragam Pengajian</t>
  </si>
  <si>
    <t>Penerangan Lampu</t>
  </si>
  <si>
    <t>RT 10</t>
  </si>
  <si>
    <t>Jl. Cendana Gg. 11 RT 10</t>
  </si>
  <si>
    <t>Sapras Dasawisma 
-Kompor Mata Seribu
-Termos Nasi Besar
-Tempat Air Besar
-Piring Plastik 10 Lusin
-Sendok 10 Lusin
-Tempat Prasmanan</t>
  </si>
  <si>
    <t>Penerangan Lampu Jalan (2 Lokasi)</t>
  </si>
  <si>
    <t>Penutup Drainase
-P 20m x L 40cm
-P 20m x L 40cm</t>
  </si>
  <si>
    <t xml:space="preserve">Kursi </t>
  </si>
  <si>
    <t>Drainase
P 60m x L 60cm x T 70cm</t>
  </si>
  <si>
    <t>RT 11</t>
  </si>
  <si>
    <t>Jl. Cendana Gg. 11 RT 11</t>
  </si>
  <si>
    <t>Sapras Dasawisma 
-Peralatan Masak</t>
  </si>
  <si>
    <t>Pembuatan Tempat Wudhu (Masjid Al-Barokah</t>
  </si>
  <si>
    <t>Tenda
-P 4m x L 8m</t>
  </si>
  <si>
    <t>RT 12</t>
  </si>
  <si>
    <t>Jl. Cendana RT 12</t>
  </si>
  <si>
    <t xml:space="preserve">Sapras Dasawisma 
-Seragam Batik    15 x 200.000,-                     - Peralatan Masak: Kompor mata seribu, Dll                                                                     </t>
  </si>
  <si>
    <t>Penutup Drainase Kayu Ulin = P 50mxL 40cm</t>
  </si>
  <si>
    <t xml:space="preserve">CCTV </t>
  </si>
  <si>
    <t>Lampu Jalan</t>
  </si>
  <si>
    <t xml:space="preserve">Seminsasi Lokasi I </t>
  </si>
  <si>
    <t>Alat Tensi</t>
  </si>
  <si>
    <t xml:space="preserve">Timbangan Digital Sampah </t>
  </si>
  <si>
    <t xml:space="preserve">Alat Gotong Royong </t>
  </si>
  <si>
    <t>Semenisasi Jalan Lokasi II
-10m x 1m x 10cm</t>
  </si>
  <si>
    <t xml:space="preserve">DAFTAR USULAN KEGIATAN PROBEBAYA KELURAHAN KARANG ANYAR TAHUN 2023 </t>
  </si>
  <si>
    <t>RT 13</t>
  </si>
  <si>
    <t>Jl. Cendana Gg. 16 RT 13</t>
  </si>
  <si>
    <t>Sapras Dasawisma
-Baju
-Jilbab
-Speaker</t>
  </si>
  <si>
    <t>Jl. Cendana  Gg. 16 RT 13</t>
  </si>
  <si>
    <t>Pagar Jalan
-P 100m x T 100cm</t>
  </si>
  <si>
    <t>Perbaikan Gorong-Gorong
-P 3m x T 30cm x L 30cm</t>
  </si>
  <si>
    <t>Semenisasi Jalan
-P 80m x L 2m</t>
  </si>
  <si>
    <t>Pemeliharaan Langgar (Cat)</t>
  </si>
  <si>
    <t>Perbaikan Parit
-P 10m x L 50cm x T 50cm</t>
  </si>
  <si>
    <t>Cermin Cembung</t>
  </si>
  <si>
    <t>.</t>
  </si>
  <si>
    <t>RT 14</t>
  </si>
  <si>
    <t>Jl. Cendana Gg. 16 RT 14</t>
  </si>
  <si>
    <t>Sapras Dasawisma
-Peralatan Masak</t>
  </si>
  <si>
    <t>Jl. Cendana  Gg. 16 RT 14</t>
  </si>
  <si>
    <t>Semenisasi
-6m x 4m x 15cm</t>
  </si>
  <si>
    <t>Kanopi Langgar
-6m x 6m</t>
  </si>
  <si>
    <t>Tenis Meja</t>
  </si>
  <si>
    <t>Chainsaw</t>
  </si>
  <si>
    <t>Perbaikan Drainase
-16m x 50m x 50cm</t>
  </si>
  <si>
    <t>RT 15</t>
  </si>
  <si>
    <t>Jl. Tengkawang RT 15</t>
  </si>
  <si>
    <t>Sapras Dasawisma
-Baju Dasawisma 10 Pcs @200.000
-Taplak Meja</t>
  </si>
  <si>
    <t>Mesin Portable Lengkap</t>
  </si>
  <si>
    <t>Gapura Stainless
-4m x 4m</t>
  </si>
  <si>
    <t>Penerangan Lampu Jalan (Tenaga Surya)</t>
  </si>
  <si>
    <t>RT 16</t>
  </si>
  <si>
    <t>Jl. Meranti RT 16</t>
  </si>
  <si>
    <t>Sapras Dasawisma
-Kompor Gas
-Tabung Gas</t>
  </si>
  <si>
    <t>Wireless Gedung LPM</t>
  </si>
  <si>
    <t>Kipas Angin Gedung LPM</t>
  </si>
  <si>
    <t>Hambal/Karpet Mushola</t>
  </si>
  <si>
    <t>Perbaikan Atap dan Plafon Gedung LPM</t>
  </si>
  <si>
    <t>Perbaikan Toilet Gedung LPM</t>
  </si>
  <si>
    <t>Alat Rukun Kematian</t>
  </si>
  <si>
    <t>Selang Pemadam Kebakaran</t>
  </si>
  <si>
    <t>Perlengkapan Posyandu
-Permainan Anak
-Taplak Meja
-Gorden</t>
  </si>
  <si>
    <t>RT 17</t>
  </si>
  <si>
    <t>Jl. Meranti RT 17</t>
  </si>
  <si>
    <t>Sapras Dasawisma
-Kompor Mata 2 Turbo
-Kipas Angin Berdiri
-Arizona 19 Ltr
-Mesin Press
-Hand Mixer
-Panci Dandang Besar
-Timbangan Kue
-Wajan Besar
-Oven</t>
  </si>
  <si>
    <t xml:space="preserve">Semenisasi
-P 91m x L 1,90cm x T 10cm
</t>
  </si>
  <si>
    <t>Mesin Portable</t>
  </si>
  <si>
    <t>Cat Tembok</t>
  </si>
  <si>
    <t>Drainase
-P 6m x L 90cm x T 60cm</t>
  </si>
  <si>
    <t>RT 18</t>
  </si>
  <si>
    <t>Jl. Meranti RT 18</t>
  </si>
  <si>
    <t>Sapras Dasawisma
-Baju Senam
-Mesin Peniris Minyak</t>
  </si>
  <si>
    <t>Semenisasi (Lokasi 1)
-P 34m x L 1,30cm x T 15cm</t>
  </si>
  <si>
    <t>Penutup Drainase</t>
  </si>
  <si>
    <t>RT 19</t>
  </si>
  <si>
    <t>Jl. Meranti RT 19</t>
  </si>
  <si>
    <t>Sapras Dasawisma
-Baju Batik</t>
  </si>
  <si>
    <t>Posyandu
-Kipas Angin</t>
  </si>
  <si>
    <t>Semenisasi Jalan Lokasi 1
-P 65m x L 2,7m x T 10cm</t>
  </si>
  <si>
    <t>Semenisasi Jalan Lokasi 2
-P 55m x L 2,5m x T 10cm</t>
  </si>
  <si>
    <t>Semenisasi Jalan Lokasi 3
-P 22m x L 1m x T 10cm</t>
  </si>
  <si>
    <t>Jl. Meranti RT 20</t>
  </si>
  <si>
    <t>Mixer Ashley</t>
  </si>
  <si>
    <t>BUMRT
-Peralatan Manik</t>
  </si>
  <si>
    <t>RT 20</t>
  </si>
  <si>
    <t>Sapras Daswisma
-Baju Batik</t>
  </si>
  <si>
    <t>Semenisasi Jalan 1
-P 60m x L 2,7m</t>
  </si>
  <si>
    <t>Semenisasi Jalan 2
-P 65m x L 2,7m</t>
  </si>
  <si>
    <t>Jl. Meranti RT 21</t>
  </si>
  <si>
    <t>RT 21</t>
  </si>
  <si>
    <t>Jl. Ulin RT 21</t>
  </si>
  <si>
    <t>Semenisasi 1
-P 60m x L 2,7m</t>
  </si>
  <si>
    <t>Semenisasi 2
-P 55m x L 2,7m</t>
  </si>
  <si>
    <t>RT 22</t>
  </si>
  <si>
    <t>Jl. Meranti RT 22</t>
  </si>
  <si>
    <t>Sapras Dasawisma
-Oven
-Blender
-Kompor
-Baju Batik</t>
  </si>
  <si>
    <t>Rehab Penutup Drainase
P 122,32m x L 80cm</t>
  </si>
  <si>
    <t xml:space="preserve">   </t>
  </si>
  <si>
    <t>RT 23</t>
  </si>
  <si>
    <t>Jl. Meranti RT 23</t>
  </si>
  <si>
    <t>Sapras Dasawisma
-Kaos Seragam Dasawisma
-Blender Philip</t>
  </si>
  <si>
    <t>BUMRT
-Kompor Mata Seribu
-Cetakan Akar
-Wajan Besar
-Dandang Besar
-Timbangan Digital
-Tabung Gas Melon
-Panci Dandang</t>
  </si>
  <si>
    <t>Semenisasi Jalan dan Perbaikan Jembatan Kayu</t>
  </si>
  <si>
    <t>Tenda 4x8</t>
  </si>
  <si>
    <t>Cctv</t>
  </si>
  <si>
    <t>RT 24</t>
  </si>
  <si>
    <t>Jl. Ulin Gg. 6 RT 24</t>
  </si>
  <si>
    <t>Sapras Dasawisma
-Kompor Mata Seribu
-Magic Com
-Arizona 27 Liter
-Termos</t>
  </si>
  <si>
    <t>Pengadaan Kursi Plastik (BUMRT)</t>
  </si>
  <si>
    <t>Pengadaan tenda (BUMRT) 3x8m</t>
  </si>
  <si>
    <t>Kipas Angin (BUMRT)</t>
  </si>
  <si>
    <t>Semenisasi dan Perbaikan Jembatan
P 20m x L 1,90m x 10cm</t>
  </si>
  <si>
    <t>Jl.Ulin Gg.6 Blok B</t>
  </si>
  <si>
    <t>Nomor Rumah</t>
  </si>
  <si>
    <t>Pengadaan Tiang Lampu</t>
  </si>
  <si>
    <t>RT 25</t>
  </si>
  <si>
    <t>Jl. Ulin Gg. 8 RT 25</t>
  </si>
  <si>
    <t xml:space="preserve"> Sapras Dasawisma
-Costum dan Sablon</t>
  </si>
  <si>
    <t>Pengadaan Gapura</t>
  </si>
  <si>
    <t>Perbaikan Jembatan dan Semenisasi
-P 15m x L 190cm x T 10cm</t>
  </si>
  <si>
    <t xml:space="preserve">Titik </t>
  </si>
  <si>
    <t>Mikrofon</t>
  </si>
  <si>
    <t>Selang Pompa</t>
  </si>
  <si>
    <t>Tong Sampah</t>
  </si>
  <si>
    <t>RT 26</t>
  </si>
  <si>
    <t>Jl. Ulin Gg. 7 RT 26</t>
  </si>
  <si>
    <t>Sapras Dasawisma
-Oven
-Mixer 
-Kompor
-Dll</t>
  </si>
  <si>
    <t>Pengadaan Lampu Jalan</t>
  </si>
  <si>
    <t>Dinamo Stater
-Gir Roda Gila
-Dinamo Stater
-Aki Mobil
-CS Aki Mobil
-Konci Kontak Dinamo Stater</t>
  </si>
  <si>
    <t>Pengadaan Selang Pemadam</t>
  </si>
  <si>
    <t>RT 27</t>
  </si>
  <si>
    <t>Jl. Ulin Gg. 7 RT 27</t>
  </si>
  <si>
    <t>Perbaikan Drainase
-P 35m x L 2,5m x T 10cm</t>
  </si>
  <si>
    <t>Pengadaan Gapura
-T3,5m x L 3,5m</t>
  </si>
  <si>
    <t>Pengadaan Plaster Dinding Langgar (RENOVASI)</t>
  </si>
  <si>
    <t>RT 28</t>
  </si>
  <si>
    <t>Jl. Kahoi Gg. VI RT 28</t>
  </si>
  <si>
    <t>Semenisasi Jalan
-P 71m x L 3,5m x T 15cm</t>
  </si>
  <si>
    <t>Plang Nama Jalan</t>
  </si>
  <si>
    <t>Gerobak</t>
  </si>
  <si>
    <t>RT 29</t>
  </si>
  <si>
    <t>Jl. Ulin Gg 3 RT 29</t>
  </si>
  <si>
    <t>Sapras Dasawisma:
-Peralatan Masak
-Kompor mata seribu, Panci, Arizona</t>
  </si>
  <si>
    <t>Semenisasi Jalan
-P 35m x L 2,5m x T 10cm</t>
  </si>
  <si>
    <t>Pembuatan Penutup Drainase
-P 25m x L 40cm</t>
  </si>
  <si>
    <t>Pengadaan Becak</t>
  </si>
  <si>
    <t>Pengadaan Tenda</t>
  </si>
  <si>
    <t>Alat Gotong Royong</t>
  </si>
  <si>
    <t>Pengadaan Kursi Plastik</t>
  </si>
  <si>
    <t>RT 30</t>
  </si>
  <si>
    <t>Jl. Ulin Gg 3 RT 30</t>
  </si>
  <si>
    <t>Sapras Dasawisma
-Baju Kaos</t>
  </si>
  <si>
    <t>Pengadaan Penutup Drainase
-P 23m x L 1m</t>
  </si>
  <si>
    <t>Semenisasi Penutup Drainase
-P 37m x L 1m x T 0,05m</t>
  </si>
  <si>
    <t>Rehab Drainase
-P 32,75m x L 0,09m x T 0,1m</t>
  </si>
  <si>
    <t>Semenisasi Jalan Kayu Ulin
-P 15m x L 1,25m x T 0,05m</t>
  </si>
  <si>
    <t>Pengecatan Trotoar
-P 615m x T 0,3m</t>
  </si>
  <si>
    <t>RT 31</t>
  </si>
  <si>
    <t>Jl. Kahoi B RT 31</t>
  </si>
  <si>
    <t>Sapras Dasawisma
-Kompor
-Panci Besar
-Wajan Besar</t>
  </si>
  <si>
    <t>Semenisasi Jalan
-P 42.5m x L 4m x T 15cm</t>
  </si>
  <si>
    <t>Semenisasi Jembatan
-P 100m x L 1.6m x T 10cm</t>
  </si>
  <si>
    <t>RT 32</t>
  </si>
  <si>
    <t>Jl. Kahoi 12 RT 32</t>
  </si>
  <si>
    <t>Sapras Dasawisma
 -Peralatan Masak</t>
  </si>
  <si>
    <t>Semenisasi Jalan
-P 20.70m x L 4m x T 20cm</t>
  </si>
  <si>
    <t>Pengadaan Mesin Rumput</t>
  </si>
  <si>
    <t>Pengadaan Gapura Lokasi 1</t>
  </si>
  <si>
    <t>Pengadaan Gapura Lokasi 2</t>
  </si>
  <si>
    <t>RT 33</t>
  </si>
  <si>
    <t>Jl. Rimbawan RT 33</t>
  </si>
  <si>
    <t>Perbaikan Jalan 1
-P 80 m x  1,3 m x  10 cm</t>
  </si>
  <si>
    <t>Perbaikan Jalan 2
-P 80 m x  1,3 m x  10 cm</t>
  </si>
  <si>
    <t>Pengadaan WC Posyandu</t>
  </si>
  <si>
    <t>Mesin Pemotong Rumput</t>
  </si>
  <si>
    <t>RT 34</t>
  </si>
  <si>
    <t>Jl. Kahoi B RT 34</t>
  </si>
  <si>
    <t>Sapras Dasawisma
-Baju Kaos dan Sablon
-Kompor Mata Seribu
-Panci Besar</t>
  </si>
  <si>
    <t>Semenisasi Jalan
-P 74m x L 3m x T 10cm</t>
  </si>
  <si>
    <t>Jl. Kahoi B7 D2 RT 34</t>
  </si>
  <si>
    <t>RT 35</t>
  </si>
  <si>
    <t>Jl. Kahoi 2 B RT 35</t>
  </si>
  <si>
    <t>Sapras Dasawisma
-Baju Muslim</t>
  </si>
  <si>
    <t>Pengadaan Gapura Lokasi 1
-L 6m x T 5m</t>
  </si>
  <si>
    <t>Pengadaan Gapura Lokasi 2
-L 4m x T 5m</t>
  </si>
  <si>
    <t>RT 36</t>
  </si>
  <si>
    <t>Jl. Cendana RT. 36</t>
  </si>
  <si>
    <t>Sapras Dasawisma
-Baju Dasawisma</t>
  </si>
  <si>
    <t>Drainase 1
-P 50m x L 40cm x T 40cm</t>
  </si>
  <si>
    <t>Drainase 2
-P 50m x L 40cm x T 40cm</t>
  </si>
  <si>
    <t>Pengadaan Robbana</t>
  </si>
  <si>
    <t>Pengadaan Peralatan Posyandu
-Timbangan Balita
-Timbangan Digital
-Tensi Darah
-Lemari Kaca</t>
  </si>
  <si>
    <t>Pengadaan Kipas Angin Langgar</t>
  </si>
  <si>
    <t>Lemari Kaca Langgar</t>
  </si>
  <si>
    <t>Pengadaan Al-Quran</t>
  </si>
  <si>
    <t>Pengadaan Kipas Angin Dinding</t>
  </si>
  <si>
    <t>Pengadaan Mesin Chainsaw</t>
  </si>
  <si>
    <t>RT 37</t>
  </si>
  <si>
    <t>Jl. Kelapa Gading RT 37</t>
  </si>
  <si>
    <t>Pengadaan Drainase Lokasi 1 Kelapa Gading 22
-35m x 0,80m x 0,70m</t>
  </si>
  <si>
    <t>Pengadaan Drainase Lokasi 2 Kelapa Gading 24
-35m x 0,80m x 0,70m</t>
  </si>
  <si>
    <t>RT 38</t>
  </si>
  <si>
    <t>Jl. Kelapa Gading RT 38</t>
  </si>
  <si>
    <t>Pengadaan Alat Tensi</t>
  </si>
  <si>
    <t>Pengadaan Kipas Angin Posyandu</t>
  </si>
  <si>
    <t>Pengadaan Drainase
-P 30m x L 0,50m x T 0,30m</t>
  </si>
  <si>
    <t>Pengadaan Penutup Drainase
-P 58m x L 0,60cm</t>
  </si>
  <si>
    <t>Renovasi Posyandu
-Kanopi Posyandu RT.38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</si>
</sst>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(* #,##0_);_(* \(#,##0\);_(* &quot;-&quot;??_);_(@_)"/>
  </numFmts>
  <fonts count="3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134"/>
    </font>
    <font>
      <b/>
      <u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u/>
      <sz val="11"/>
      <color theme="1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color theme="0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177" fontId="5" fillId="0" borderId="3" xfId="1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77" fontId="1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top" wrapText="1"/>
    </xf>
    <xf numFmtId="177" fontId="5" fillId="0" borderId="3" xfId="1" applyNumberFormat="1" applyFont="1" applyFill="1" applyBorder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77" fontId="0" fillId="0" borderId="0" xfId="1" applyNumberFormat="1" applyFont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177" fontId="3" fillId="0" borderId="3" xfId="1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177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177" fontId="5" fillId="0" borderId="3" xfId="1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5" fillId="0" borderId="3" xfId="0" applyFont="1" applyFill="1" applyBorder="1" applyAlignment="1">
      <alignment vertical="top" wrapText="1"/>
    </xf>
    <xf numFmtId="3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177" fontId="8" fillId="2" borderId="3" xfId="1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177" fontId="5" fillId="0" borderId="7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3" fillId="0" borderId="3" xfId="1" applyNumberFormat="1" applyFont="1" applyBorder="1" applyAlignment="1">
      <alignment horizontal="center" vertical="center"/>
    </xf>
    <xf numFmtId="177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77" fontId="3" fillId="0" borderId="3" xfId="1" applyNumberFormat="1" applyFont="1" applyBorder="1" applyAlignment="1">
      <alignment vertical="center"/>
    </xf>
    <xf numFmtId="177" fontId="3" fillId="0" borderId="8" xfId="1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177" fontId="9" fillId="0" borderId="3" xfId="1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77" fontId="3" fillId="0" borderId="0" xfId="1" applyNumberFormat="1" applyFont="1" applyBorder="1" applyAlignment="1">
      <alignment vertical="center"/>
    </xf>
    <xf numFmtId="177" fontId="1" fillId="0" borderId="3" xfId="1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77" fontId="1" fillId="0" borderId="0" xfId="1" applyNumberFormat="1" applyFont="1" applyBorder="1" applyAlignment="1">
      <alignment vertical="center"/>
    </xf>
    <xf numFmtId="177" fontId="1" fillId="0" borderId="0" xfId="1" applyNumberFormat="1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4" fillId="0" borderId="3" xfId="1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1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top" wrapText="1"/>
    </xf>
    <xf numFmtId="177" fontId="5" fillId="0" borderId="3" xfId="1" applyNumberFormat="1" applyFont="1" applyFill="1" applyBorder="1" applyAlignment="1">
      <alignment horizontal="center" vertical="top"/>
    </xf>
    <xf numFmtId="177" fontId="0" fillId="0" borderId="0" xfId="1" applyNumberFormat="1" applyFont="1" applyAlignment="1">
      <alignment vertical="center"/>
    </xf>
    <xf numFmtId="177" fontId="6" fillId="0" borderId="0" xfId="1" applyNumberFormat="1" applyFont="1" applyAlignment="1">
      <alignment vertical="center"/>
    </xf>
    <xf numFmtId="177" fontId="0" fillId="0" borderId="0" xfId="0" applyNumberForma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3" fillId="0" borderId="0" xfId="1" applyNumberFormat="1" applyFont="1" applyAlignment="1">
      <alignment horizontal="center"/>
    </xf>
    <xf numFmtId="177" fontId="4" fillId="0" borderId="5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top" wrapText="1"/>
    </xf>
    <xf numFmtId="0" fontId="0" fillId="0" borderId="3" xfId="0" applyBorder="1" applyAlignment="1">
      <alignment horizontal="left" vertical="center"/>
    </xf>
    <xf numFmtId="3" fontId="0" fillId="0" borderId="3" xfId="0" applyNumberFormat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177" fontId="3" fillId="2" borderId="3" xfId="1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177" fontId="10" fillId="0" borderId="0" xfId="1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top" wrapText="1"/>
    </xf>
    <xf numFmtId="177" fontId="5" fillId="0" borderId="3" xfId="1" applyNumberFormat="1" applyFont="1" applyFill="1" applyBorder="1" applyAlignment="1">
      <alignment horizontal="right" vertical="top" wrapText="1"/>
    </xf>
    <xf numFmtId="177" fontId="5" fillId="0" borderId="5" xfId="1" applyNumberFormat="1" applyFont="1" applyFill="1" applyBorder="1" applyAlignment="1">
      <alignment vertical="top"/>
    </xf>
    <xf numFmtId="177" fontId="5" fillId="0" borderId="5" xfId="1" applyNumberFormat="1" applyFont="1" applyFill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tyles" Target="styles.xml"/><Relationship Id="rId41" Type="http://schemas.openxmlformats.org/officeDocument/2006/relationships/sharedStrings" Target="sharedString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1561465</xdr:colOff>
      <xdr:row>14</xdr:row>
      <xdr:rowOff>57785</xdr:rowOff>
    </xdr:from>
    <xdr:to>
      <xdr:col>2</xdr:col>
      <xdr:colOff>183515</xdr:colOff>
      <xdr:row>15</xdr:row>
      <xdr:rowOff>298450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317750" y="4700905"/>
          <a:ext cx="557530" cy="1346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1424940</xdr:colOff>
      <xdr:row>16</xdr:row>
      <xdr:rowOff>67945</xdr:rowOff>
    </xdr:from>
    <xdr:to>
      <xdr:col>2</xdr:col>
      <xdr:colOff>123190</xdr:colOff>
      <xdr:row>17</xdr:row>
      <xdr:rowOff>308610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181225" y="5885180"/>
          <a:ext cx="557530" cy="13462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1501140</xdr:colOff>
      <xdr:row>15</xdr:row>
      <xdr:rowOff>29845</xdr:rowOff>
    </xdr:from>
    <xdr:to>
      <xdr:col>1</xdr:col>
      <xdr:colOff>2847340</xdr:colOff>
      <xdr:row>16</xdr:row>
      <xdr:rowOff>270510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257425" y="4244340"/>
          <a:ext cx="557530" cy="13462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1567815</xdr:colOff>
      <xdr:row>22</xdr:row>
      <xdr:rowOff>77470</xdr:rowOff>
    </xdr:from>
    <xdr:to>
      <xdr:col>1</xdr:col>
      <xdr:colOff>2914015</xdr:colOff>
      <xdr:row>24</xdr:row>
      <xdr:rowOff>1270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324100" y="6893560"/>
          <a:ext cx="557530" cy="13462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1586865</xdr:colOff>
      <xdr:row>20</xdr:row>
      <xdr:rowOff>77470</xdr:rowOff>
    </xdr:from>
    <xdr:to>
      <xdr:col>2</xdr:col>
      <xdr:colOff>389890</xdr:colOff>
      <xdr:row>22</xdr:row>
      <xdr:rowOff>1270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343150" y="6528435"/>
          <a:ext cx="557530" cy="13462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1423670</xdr:colOff>
      <xdr:row>17</xdr:row>
      <xdr:rowOff>97790</xdr:rowOff>
    </xdr:from>
    <xdr:to>
      <xdr:col>2</xdr:col>
      <xdr:colOff>245745</xdr:colOff>
      <xdr:row>19</xdr:row>
      <xdr:rowOff>21590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179955" y="5114925"/>
          <a:ext cx="557530" cy="13462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1376045</xdr:colOff>
      <xdr:row>15</xdr:row>
      <xdr:rowOff>116840</xdr:rowOff>
    </xdr:from>
    <xdr:to>
      <xdr:col>2</xdr:col>
      <xdr:colOff>217170</xdr:colOff>
      <xdr:row>17</xdr:row>
      <xdr:rowOff>40640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075180" y="4533900"/>
          <a:ext cx="557530" cy="13462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1509395</xdr:colOff>
      <xdr:row>20</xdr:row>
      <xdr:rowOff>88265</xdr:rowOff>
    </xdr:from>
    <xdr:to>
      <xdr:col>2</xdr:col>
      <xdr:colOff>379095</xdr:colOff>
      <xdr:row>22</xdr:row>
      <xdr:rowOff>12065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265680" y="6489700"/>
          <a:ext cx="557530" cy="13462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1529715</xdr:colOff>
      <xdr:row>16</xdr:row>
      <xdr:rowOff>77470</xdr:rowOff>
    </xdr:from>
    <xdr:to>
      <xdr:col>2</xdr:col>
      <xdr:colOff>199390</xdr:colOff>
      <xdr:row>18</xdr:row>
      <xdr:rowOff>1270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286000" y="6425565"/>
          <a:ext cx="557530" cy="13462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1399540</xdr:colOff>
      <xdr:row>15</xdr:row>
      <xdr:rowOff>76835</xdr:rowOff>
    </xdr:from>
    <xdr:to>
      <xdr:col>2</xdr:col>
      <xdr:colOff>21590</xdr:colOff>
      <xdr:row>17</xdr:row>
      <xdr:rowOff>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155825" y="4493895"/>
          <a:ext cx="556895" cy="13462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1424940</xdr:colOff>
      <xdr:row>18</xdr:row>
      <xdr:rowOff>39370</xdr:rowOff>
    </xdr:from>
    <xdr:to>
      <xdr:col>2</xdr:col>
      <xdr:colOff>46990</xdr:colOff>
      <xdr:row>19</xdr:row>
      <xdr:rowOff>280035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181225" y="5425440"/>
          <a:ext cx="557530" cy="1346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1266190</xdr:colOff>
      <xdr:row>19</xdr:row>
      <xdr:rowOff>38735</xdr:rowOff>
    </xdr:from>
    <xdr:to>
      <xdr:col>2</xdr:col>
      <xdr:colOff>107315</xdr:colOff>
      <xdr:row>21</xdr:row>
      <xdr:rowOff>12700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022475" y="6067425"/>
          <a:ext cx="557530" cy="13462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1433195</xdr:colOff>
      <xdr:row>15</xdr:row>
      <xdr:rowOff>88265</xdr:rowOff>
    </xdr:from>
    <xdr:to>
      <xdr:col>2</xdr:col>
      <xdr:colOff>55245</xdr:colOff>
      <xdr:row>17</xdr:row>
      <xdr:rowOff>12065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189480" y="4388485"/>
          <a:ext cx="557530" cy="13462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1513840</xdr:colOff>
      <xdr:row>15</xdr:row>
      <xdr:rowOff>57785</xdr:rowOff>
    </xdr:from>
    <xdr:to>
      <xdr:col>2</xdr:col>
      <xdr:colOff>135890</xdr:colOff>
      <xdr:row>16</xdr:row>
      <xdr:rowOff>298450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270125" y="4288790"/>
          <a:ext cx="557530" cy="13462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1424940</xdr:colOff>
      <xdr:row>13</xdr:row>
      <xdr:rowOff>20320</xdr:rowOff>
    </xdr:from>
    <xdr:to>
      <xdr:col>1</xdr:col>
      <xdr:colOff>2771140</xdr:colOff>
      <xdr:row>14</xdr:row>
      <xdr:rowOff>260985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181225" y="4203700"/>
          <a:ext cx="557530" cy="13462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1463040</xdr:colOff>
      <xdr:row>17</xdr:row>
      <xdr:rowOff>39370</xdr:rowOff>
    </xdr:from>
    <xdr:to>
      <xdr:col>1</xdr:col>
      <xdr:colOff>2809240</xdr:colOff>
      <xdr:row>18</xdr:row>
      <xdr:rowOff>280035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219325" y="5822950"/>
          <a:ext cx="557530" cy="13462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1480820</xdr:colOff>
      <xdr:row>19</xdr:row>
      <xdr:rowOff>145415</xdr:rowOff>
    </xdr:from>
    <xdr:to>
      <xdr:col>1</xdr:col>
      <xdr:colOff>2827020</xdr:colOff>
      <xdr:row>21</xdr:row>
      <xdr:rowOff>69215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237105" y="6224905"/>
          <a:ext cx="557530" cy="13462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1482090</xdr:colOff>
      <xdr:row>19</xdr:row>
      <xdr:rowOff>58420</xdr:rowOff>
    </xdr:from>
    <xdr:to>
      <xdr:col>1</xdr:col>
      <xdr:colOff>2828290</xdr:colOff>
      <xdr:row>20</xdr:row>
      <xdr:rowOff>299085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238375" y="5542915"/>
          <a:ext cx="557530" cy="13462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1482090</xdr:colOff>
      <xdr:row>18</xdr:row>
      <xdr:rowOff>67945</xdr:rowOff>
    </xdr:from>
    <xdr:to>
      <xdr:col>1</xdr:col>
      <xdr:colOff>2828290</xdr:colOff>
      <xdr:row>19</xdr:row>
      <xdr:rowOff>308610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238375" y="6635750"/>
          <a:ext cx="557530" cy="13462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1558290</xdr:colOff>
      <xdr:row>15</xdr:row>
      <xdr:rowOff>39370</xdr:rowOff>
    </xdr:from>
    <xdr:to>
      <xdr:col>1</xdr:col>
      <xdr:colOff>2904490</xdr:colOff>
      <xdr:row>16</xdr:row>
      <xdr:rowOff>280035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314575" y="4339590"/>
          <a:ext cx="557530" cy="13462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1499870</xdr:colOff>
      <xdr:row>16</xdr:row>
      <xdr:rowOff>88265</xdr:rowOff>
    </xdr:from>
    <xdr:to>
      <xdr:col>1</xdr:col>
      <xdr:colOff>2846070</xdr:colOff>
      <xdr:row>18</xdr:row>
      <xdr:rowOff>12065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256155" y="4622165"/>
          <a:ext cx="557530" cy="13462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1480820</xdr:colOff>
      <xdr:row>18</xdr:row>
      <xdr:rowOff>88265</xdr:rowOff>
    </xdr:from>
    <xdr:to>
      <xdr:col>1</xdr:col>
      <xdr:colOff>2827020</xdr:colOff>
      <xdr:row>20</xdr:row>
      <xdr:rowOff>12065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237105" y="5586730"/>
          <a:ext cx="557530" cy="1346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1271270</xdr:colOff>
      <xdr:row>21</xdr:row>
      <xdr:rowOff>88265</xdr:rowOff>
    </xdr:from>
    <xdr:to>
      <xdr:col>2</xdr:col>
      <xdr:colOff>207645</xdr:colOff>
      <xdr:row>23</xdr:row>
      <xdr:rowOff>12065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027555" y="6275705"/>
          <a:ext cx="557530" cy="13462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1501140</xdr:colOff>
      <xdr:row>18</xdr:row>
      <xdr:rowOff>48895</xdr:rowOff>
    </xdr:from>
    <xdr:to>
      <xdr:col>1</xdr:col>
      <xdr:colOff>2847340</xdr:colOff>
      <xdr:row>19</xdr:row>
      <xdr:rowOff>289560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257425" y="5549265"/>
          <a:ext cx="557530" cy="13462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1510665</xdr:colOff>
      <xdr:row>14</xdr:row>
      <xdr:rowOff>77470</xdr:rowOff>
    </xdr:from>
    <xdr:to>
      <xdr:col>1</xdr:col>
      <xdr:colOff>2856865</xdr:colOff>
      <xdr:row>16</xdr:row>
      <xdr:rowOff>1270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266950" y="4460875"/>
          <a:ext cx="557530" cy="13462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1463040</xdr:colOff>
      <xdr:row>17</xdr:row>
      <xdr:rowOff>58420</xdr:rowOff>
    </xdr:from>
    <xdr:to>
      <xdr:col>1</xdr:col>
      <xdr:colOff>2809240</xdr:colOff>
      <xdr:row>18</xdr:row>
      <xdr:rowOff>299085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219325" y="4909185"/>
          <a:ext cx="557530" cy="13462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1434465</xdr:colOff>
      <xdr:row>17</xdr:row>
      <xdr:rowOff>67945</xdr:rowOff>
    </xdr:from>
    <xdr:to>
      <xdr:col>1</xdr:col>
      <xdr:colOff>2780665</xdr:colOff>
      <xdr:row>18</xdr:row>
      <xdr:rowOff>308610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190750" y="5066030"/>
          <a:ext cx="557530" cy="13462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1338262</xdr:colOff>
      <xdr:row>14</xdr:row>
      <xdr:rowOff>19367</xdr:rowOff>
    </xdr:from>
    <xdr:to>
      <xdr:col>2</xdr:col>
      <xdr:colOff>2222</xdr:colOff>
      <xdr:row>16</xdr:row>
      <xdr:rowOff>21907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146935" y="4265930"/>
          <a:ext cx="636270" cy="1530985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1415415</xdr:colOff>
      <xdr:row>14</xdr:row>
      <xdr:rowOff>48895</xdr:rowOff>
    </xdr:from>
    <xdr:to>
      <xdr:col>1</xdr:col>
      <xdr:colOff>2761615</xdr:colOff>
      <xdr:row>15</xdr:row>
      <xdr:rowOff>289560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171700" y="4032250"/>
          <a:ext cx="557530" cy="13462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1110615</xdr:colOff>
      <xdr:row>21</xdr:row>
      <xdr:rowOff>175260</xdr:rowOff>
    </xdr:from>
    <xdr:to>
      <xdr:col>2</xdr:col>
      <xdr:colOff>237490</xdr:colOff>
      <xdr:row>24</xdr:row>
      <xdr:rowOff>8890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1809750" y="5723255"/>
          <a:ext cx="557530" cy="13462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1463040</xdr:colOff>
      <xdr:row>15</xdr:row>
      <xdr:rowOff>77470</xdr:rowOff>
    </xdr:from>
    <xdr:to>
      <xdr:col>1</xdr:col>
      <xdr:colOff>2809240</xdr:colOff>
      <xdr:row>17</xdr:row>
      <xdr:rowOff>1270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219325" y="4377690"/>
          <a:ext cx="557530" cy="134620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1148715</xdr:colOff>
      <xdr:row>19</xdr:row>
      <xdr:rowOff>41910</xdr:rowOff>
    </xdr:from>
    <xdr:to>
      <xdr:col>2</xdr:col>
      <xdr:colOff>256540</xdr:colOff>
      <xdr:row>21</xdr:row>
      <xdr:rowOff>27940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1895475" y="4552950"/>
          <a:ext cx="557530" cy="1346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1396365</xdr:colOff>
      <xdr:row>24</xdr:row>
      <xdr:rowOff>77470</xdr:rowOff>
    </xdr:from>
    <xdr:to>
      <xdr:col>2</xdr:col>
      <xdr:colOff>199390</xdr:colOff>
      <xdr:row>26</xdr:row>
      <xdr:rowOff>1270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152650" y="7947660"/>
          <a:ext cx="557530" cy="1346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1318895</xdr:colOff>
      <xdr:row>17</xdr:row>
      <xdr:rowOff>88265</xdr:rowOff>
    </xdr:from>
    <xdr:to>
      <xdr:col>2</xdr:col>
      <xdr:colOff>45720</xdr:colOff>
      <xdr:row>19</xdr:row>
      <xdr:rowOff>12065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056130" y="5123180"/>
          <a:ext cx="557530" cy="1346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1347470</xdr:colOff>
      <xdr:row>23</xdr:row>
      <xdr:rowOff>97790</xdr:rowOff>
    </xdr:from>
    <xdr:to>
      <xdr:col>1</xdr:col>
      <xdr:colOff>2693670</xdr:colOff>
      <xdr:row>25</xdr:row>
      <xdr:rowOff>21590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103755" y="7181215"/>
          <a:ext cx="557530" cy="1346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1491615</xdr:colOff>
      <xdr:row>16</xdr:row>
      <xdr:rowOff>58420</xdr:rowOff>
    </xdr:from>
    <xdr:to>
      <xdr:col>2</xdr:col>
      <xdr:colOff>113665</xdr:colOff>
      <xdr:row>17</xdr:row>
      <xdr:rowOff>299085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247900" y="4999355"/>
          <a:ext cx="557530" cy="1346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1605915</xdr:colOff>
      <xdr:row>18</xdr:row>
      <xdr:rowOff>67945</xdr:rowOff>
    </xdr:from>
    <xdr:to>
      <xdr:col>2</xdr:col>
      <xdr:colOff>227965</xdr:colOff>
      <xdr:row>19</xdr:row>
      <xdr:rowOff>308610</xdr:rowOff>
    </xdr:to>
    <xdr:pic>
      <xdr:nvPicPr>
        <xdr:cNvPr id="2" name="Picture 1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362200" y="7002145"/>
          <a:ext cx="557530" cy="1346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1459865</xdr:colOff>
      <xdr:row>20</xdr:row>
      <xdr:rowOff>15875</xdr:rowOff>
    </xdr:from>
    <xdr:to>
      <xdr:col>2</xdr:col>
      <xdr:colOff>81915</xdr:colOff>
      <xdr:row>21</xdr:row>
      <xdr:rowOff>256540</xdr:rowOff>
    </xdr:to>
    <xdr:pic>
      <xdr:nvPicPr>
        <xdr:cNvPr id="3" name="Picture 2" descr="Scan2024-06-24_135456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2216150" y="5887720"/>
          <a:ext cx="557530" cy="134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23"/>
  <sheetViews>
    <sheetView view="pageBreakPreview" zoomScaleNormal="100" workbookViewId="0">
      <selection activeCell="F21" sqref="F21"/>
    </sheetView>
  </sheetViews>
  <sheetFormatPr defaultColWidth="9" defaultRowHeight="24.95" customHeight="1"/>
  <cols>
    <col min="1" max="1" width="5.42857142857143" customWidth="1"/>
    <col min="2" max="2" width="40.8571428571429" customWidth="1"/>
    <col min="3" max="3" width="13.5714285714286" customWidth="1"/>
    <col min="4" max="4" width="13" customWidth="1"/>
    <col min="5" max="5" width="13.1428571428571" customWidth="1"/>
    <col min="6" max="6" width="20.1428571428571" customWidth="1"/>
    <col min="7" max="7" width="27.2857142857143" customWidth="1"/>
  </cols>
  <sheetData>
    <row r="1" ht="20.1" customHeight="1" spans="1:7">
      <c r="A1" s="1" t="s">
        <v>0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33" t="s">
        <v>3</v>
      </c>
      <c r="B5" s="33" t="s">
        <v>4</v>
      </c>
      <c r="C5" s="33" t="s">
        <v>5</v>
      </c>
      <c r="D5" s="33" t="s">
        <v>6</v>
      </c>
      <c r="E5" s="34" t="s">
        <v>7</v>
      </c>
      <c r="F5" s="41" t="s">
        <v>8</v>
      </c>
      <c r="G5" s="33" t="s">
        <v>9</v>
      </c>
    </row>
    <row r="6" ht="20.1" customHeight="1" spans="1:7">
      <c r="A6" s="33"/>
      <c r="B6" s="33"/>
      <c r="C6" s="33"/>
      <c r="D6" s="33"/>
      <c r="E6" s="34"/>
      <c r="F6" s="43" t="s">
        <v>10</v>
      </c>
      <c r="G6" s="33"/>
    </row>
    <row r="7" customHeight="1" spans="1:9">
      <c r="A7" s="45">
        <v>1</v>
      </c>
      <c r="B7" s="46" t="s">
        <v>11</v>
      </c>
      <c r="C7" s="45" t="s">
        <v>12</v>
      </c>
      <c r="D7" s="45">
        <v>1</v>
      </c>
      <c r="E7" s="12">
        <v>1500000</v>
      </c>
      <c r="F7" s="12">
        <f>D7*E7</f>
        <v>1500000</v>
      </c>
      <c r="G7" s="45" t="s">
        <v>13</v>
      </c>
      <c r="I7" s="32"/>
    </row>
    <row r="8" ht="90" spans="1:9">
      <c r="A8" s="45">
        <v>2</v>
      </c>
      <c r="B8" s="38" t="s">
        <v>14</v>
      </c>
      <c r="C8" s="35" t="s">
        <v>12</v>
      </c>
      <c r="D8" s="35">
        <v>5</v>
      </c>
      <c r="E8" s="37">
        <v>1000000</v>
      </c>
      <c r="F8" s="12">
        <f t="shared" ref="F8:F10" si="0">D8*E8</f>
        <v>5000000</v>
      </c>
      <c r="G8" s="45" t="s">
        <v>13</v>
      </c>
      <c r="I8" s="32"/>
    </row>
    <row r="9" customHeight="1" spans="1:7">
      <c r="A9" s="45">
        <v>3</v>
      </c>
      <c r="B9" s="46" t="s">
        <v>15</v>
      </c>
      <c r="C9" s="45" t="s">
        <v>16</v>
      </c>
      <c r="D9" s="45">
        <v>1</v>
      </c>
      <c r="E9" s="12">
        <v>6000000</v>
      </c>
      <c r="F9" s="12">
        <f t="shared" si="0"/>
        <v>6000000</v>
      </c>
      <c r="G9" s="45" t="s">
        <v>13</v>
      </c>
    </row>
    <row r="10" ht="31.5" spans="1:7">
      <c r="A10" s="45">
        <v>4</v>
      </c>
      <c r="B10" s="48" t="s">
        <v>17</v>
      </c>
      <c r="C10" s="45" t="s">
        <v>12</v>
      </c>
      <c r="D10" s="45">
        <v>1</v>
      </c>
      <c r="E10" s="12">
        <v>57500000</v>
      </c>
      <c r="F10" s="12">
        <f t="shared" si="0"/>
        <v>57500000</v>
      </c>
      <c r="G10" s="45" t="s">
        <v>13</v>
      </c>
    </row>
    <row r="11" customHeight="1" spans="1:7">
      <c r="A11" s="97" t="s">
        <v>18</v>
      </c>
      <c r="B11" s="98"/>
      <c r="C11" s="98"/>
      <c r="D11" s="98"/>
      <c r="E11" s="99"/>
      <c r="F11" s="39">
        <f>SUM(F7:F10)</f>
        <v>70000000</v>
      </c>
      <c r="G11" s="40"/>
    </row>
    <row r="12" customHeight="1" spans="1:7">
      <c r="A12" s="1"/>
      <c r="B12" s="1"/>
      <c r="C12" s="1"/>
      <c r="D12" s="1"/>
      <c r="E12" s="1"/>
      <c r="F12" s="1"/>
      <c r="G12" s="1"/>
    </row>
    <row r="13" customHeight="1" spans="1:7">
      <c r="A13" s="16"/>
      <c r="B13" s="17" t="s">
        <v>19</v>
      </c>
      <c r="C13" s="17"/>
      <c r="D13" s="17"/>
      <c r="E13" s="18"/>
      <c r="F13" s="19" t="s">
        <v>20</v>
      </c>
      <c r="G13" s="19"/>
    </row>
    <row r="14" customHeight="1" spans="1:7">
      <c r="A14" s="20"/>
      <c r="B14" s="1" t="s">
        <v>21</v>
      </c>
      <c r="C14" s="1"/>
      <c r="D14" s="1"/>
      <c r="E14" s="18"/>
      <c r="F14" s="18"/>
      <c r="G14" s="18"/>
    </row>
    <row r="15" customHeight="1" spans="2:7">
      <c r="B15" s="21"/>
      <c r="C15" s="21"/>
      <c r="D15" s="21"/>
      <c r="E15" s="21"/>
      <c r="F15" s="21"/>
      <c r="G15" s="21"/>
    </row>
    <row r="16" customHeight="1" spans="2:7">
      <c r="B16" s="21"/>
      <c r="C16" s="21"/>
      <c r="D16" s="21"/>
      <c r="E16" s="21"/>
      <c r="F16" s="21"/>
      <c r="G16" s="21"/>
    </row>
    <row r="17" customHeight="1" spans="2:7">
      <c r="B17" s="22" t="s">
        <v>22</v>
      </c>
      <c r="C17" s="22"/>
      <c r="D17" s="22"/>
      <c r="E17" s="21"/>
      <c r="F17" s="22" t="s">
        <v>23</v>
      </c>
      <c r="G17" s="22"/>
    </row>
    <row r="18" customHeight="1" spans="2:7">
      <c r="B18" s="23" t="s">
        <v>24</v>
      </c>
      <c r="C18" s="23"/>
      <c r="D18" s="23"/>
      <c r="E18" s="24"/>
      <c r="F18" s="23" t="s">
        <v>25</v>
      </c>
      <c r="G18" s="23"/>
    </row>
    <row r="22" customHeight="1" spans="2:2">
      <c r="B22" s="125"/>
    </row>
    <row r="23" customHeight="1" spans="2:2">
      <c r="B23" s="125"/>
    </row>
  </sheetData>
  <mergeCells count="17">
    <mergeCell ref="A1:G1"/>
    <mergeCell ref="A2:G2"/>
    <mergeCell ref="A3:G3"/>
    <mergeCell ref="A11:E11"/>
    <mergeCell ref="B13:D13"/>
    <mergeCell ref="F13:G13"/>
    <mergeCell ref="B14:D14"/>
    <mergeCell ref="B17:D17"/>
    <mergeCell ref="F17:G17"/>
    <mergeCell ref="B18:D18"/>
    <mergeCell ref="F18:G18"/>
    <mergeCell ref="A5:A6"/>
    <mergeCell ref="B5:B6"/>
    <mergeCell ref="C5:C6"/>
    <mergeCell ref="D5:D6"/>
    <mergeCell ref="E5:E6"/>
    <mergeCell ref="G5:G6"/>
  </mergeCells>
  <pageMargins left="0.45" right="0.2" top="0.75" bottom="0.75" header="0.3" footer="0.3"/>
  <pageSetup paperSize="9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24"/>
  <sheetViews>
    <sheetView view="pageBreakPreview" zoomScaleNormal="100" workbookViewId="0">
      <selection activeCell="D21" sqref="D21"/>
    </sheetView>
  </sheetViews>
  <sheetFormatPr defaultColWidth="9.14285714285714" defaultRowHeight="24.95" customHeight="1"/>
  <cols>
    <col min="1" max="1" width="5.42857142857143" customWidth="1"/>
    <col min="2" max="2" width="40.8571428571429" customWidth="1"/>
    <col min="3" max="3" width="10.7142857142857" customWidth="1"/>
    <col min="4" max="4" width="11.4285714285714" customWidth="1"/>
    <col min="5" max="5" width="13.7142857142857" customWidth="1"/>
    <col min="6" max="6" width="21.1428571428571" customWidth="1"/>
    <col min="7" max="7" width="28.7142857142857" customWidth="1"/>
  </cols>
  <sheetData>
    <row r="1" ht="20.1" customHeight="1" spans="1:7">
      <c r="A1" s="1" t="s">
        <v>0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122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13" t="s">
        <v>3</v>
      </c>
      <c r="B5" s="13" t="s">
        <v>4</v>
      </c>
      <c r="C5" s="13" t="s">
        <v>5</v>
      </c>
      <c r="D5" s="13" t="s">
        <v>6</v>
      </c>
      <c r="E5" s="84" t="s">
        <v>7</v>
      </c>
      <c r="F5" s="13" t="s">
        <v>8</v>
      </c>
      <c r="G5" s="13" t="s">
        <v>9</v>
      </c>
    </row>
    <row r="6" ht="20.1" customHeight="1" spans="1:7">
      <c r="A6" s="13"/>
      <c r="B6" s="13"/>
      <c r="C6" s="13"/>
      <c r="D6" s="13"/>
      <c r="E6" s="84"/>
      <c r="F6" s="13" t="s">
        <v>10</v>
      </c>
      <c r="G6" s="13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47">
        <v>1500000</v>
      </c>
      <c r="F7" s="47">
        <f t="shared" ref="F7:F10" si="0">D7*E7</f>
        <v>1500000</v>
      </c>
      <c r="G7" s="8" t="s">
        <v>123</v>
      </c>
    </row>
    <row r="8" ht="31.5" spans="1:9">
      <c r="A8" s="8">
        <v>2</v>
      </c>
      <c r="B8" s="11" t="s">
        <v>124</v>
      </c>
      <c r="C8" s="8" t="s">
        <v>12</v>
      </c>
      <c r="D8" s="8">
        <v>1</v>
      </c>
      <c r="E8" s="47">
        <v>4000000</v>
      </c>
      <c r="F8" s="47">
        <f t="shared" si="0"/>
        <v>4000000</v>
      </c>
      <c r="G8" s="8" t="s">
        <v>123</v>
      </c>
      <c r="I8" s="32"/>
    </row>
    <row r="9" ht="31.5" spans="1:9">
      <c r="A9" s="8">
        <v>3</v>
      </c>
      <c r="B9" s="11" t="s">
        <v>125</v>
      </c>
      <c r="C9" s="8" t="s">
        <v>12</v>
      </c>
      <c r="D9" s="8">
        <v>1</v>
      </c>
      <c r="E9" s="47">
        <v>19990000</v>
      </c>
      <c r="F9" s="47">
        <f t="shared" si="0"/>
        <v>19990000</v>
      </c>
      <c r="G9" s="8" t="s">
        <v>123</v>
      </c>
      <c r="I9" s="32"/>
    </row>
    <row r="10" ht="31.5" spans="1:7">
      <c r="A10" s="8">
        <v>4</v>
      </c>
      <c r="B10" s="11" t="s">
        <v>126</v>
      </c>
      <c r="C10" s="8" t="s">
        <v>12</v>
      </c>
      <c r="D10" s="8">
        <v>1</v>
      </c>
      <c r="E10" s="47">
        <v>10000000</v>
      </c>
      <c r="F10" s="47">
        <f t="shared" si="0"/>
        <v>10000000</v>
      </c>
      <c r="G10" s="8" t="s">
        <v>123</v>
      </c>
    </row>
    <row r="11" customHeight="1" spans="1:7">
      <c r="A11" s="8">
        <v>5</v>
      </c>
      <c r="B11" s="9" t="s">
        <v>127</v>
      </c>
      <c r="C11" s="8" t="s">
        <v>16</v>
      </c>
      <c r="D11" s="8">
        <v>2</v>
      </c>
      <c r="E11" s="47">
        <v>1000000</v>
      </c>
      <c r="F11" s="47">
        <f t="shared" ref="F11:F16" si="1">D11*E11</f>
        <v>2000000</v>
      </c>
      <c r="G11" s="8" t="s">
        <v>123</v>
      </c>
    </row>
    <row r="12" ht="24.75" customHeight="1" spans="1:7">
      <c r="A12" s="8">
        <v>6</v>
      </c>
      <c r="B12" s="9" t="s">
        <v>128</v>
      </c>
      <c r="C12" s="8" t="s">
        <v>12</v>
      </c>
      <c r="D12" s="8">
        <v>1</v>
      </c>
      <c r="E12" s="47">
        <v>1500000</v>
      </c>
      <c r="F12" s="47">
        <f t="shared" si="1"/>
        <v>1500000</v>
      </c>
      <c r="G12" s="8" t="s">
        <v>123</v>
      </c>
    </row>
    <row r="13" ht="24.75" customHeight="1" spans="1:7">
      <c r="A13" s="8">
        <v>7</v>
      </c>
      <c r="B13" s="9" t="s">
        <v>129</v>
      </c>
      <c r="C13" s="8" t="s">
        <v>12</v>
      </c>
      <c r="D13" s="8">
        <v>1</v>
      </c>
      <c r="E13" s="47">
        <v>15000000</v>
      </c>
      <c r="F13" s="47">
        <f t="shared" si="1"/>
        <v>15000000</v>
      </c>
      <c r="G13" s="8" t="s">
        <v>123</v>
      </c>
    </row>
    <row r="14" ht="24.75" customHeight="1" spans="1:7">
      <c r="A14" s="8">
        <v>8</v>
      </c>
      <c r="B14" s="9" t="s">
        <v>130</v>
      </c>
      <c r="C14" s="8" t="s">
        <v>12</v>
      </c>
      <c r="D14" s="8">
        <v>1</v>
      </c>
      <c r="E14" s="47">
        <v>3000000</v>
      </c>
      <c r="F14" s="47">
        <f t="shared" si="1"/>
        <v>3000000</v>
      </c>
      <c r="G14" s="8" t="s">
        <v>123</v>
      </c>
    </row>
    <row r="15" ht="24.75" customHeight="1" spans="1:7">
      <c r="A15" s="8">
        <v>9</v>
      </c>
      <c r="B15" s="9" t="s">
        <v>131</v>
      </c>
      <c r="C15" s="8" t="s">
        <v>80</v>
      </c>
      <c r="D15" s="8">
        <v>20</v>
      </c>
      <c r="E15" s="47">
        <v>150000</v>
      </c>
      <c r="F15" s="47">
        <f t="shared" si="1"/>
        <v>3000000</v>
      </c>
      <c r="G15" s="8" t="s">
        <v>123</v>
      </c>
    </row>
    <row r="16" ht="24.75" customHeight="1" spans="1:7">
      <c r="A16" s="8">
        <v>10</v>
      </c>
      <c r="B16" s="9" t="s">
        <v>132</v>
      </c>
      <c r="C16" s="8" t="s">
        <v>57</v>
      </c>
      <c r="D16" s="8">
        <v>13</v>
      </c>
      <c r="E16" s="47">
        <v>770000</v>
      </c>
      <c r="F16" s="47">
        <f t="shared" si="1"/>
        <v>10010000</v>
      </c>
      <c r="G16" s="8" t="s">
        <v>123</v>
      </c>
    </row>
    <row r="17" customHeight="1" spans="1:7">
      <c r="A17" s="13" t="s">
        <v>18</v>
      </c>
      <c r="B17" s="13"/>
      <c r="C17" s="13"/>
      <c r="D17" s="13"/>
      <c r="E17" s="13"/>
      <c r="F17" s="14">
        <f>SUM(F7:F16)</f>
        <v>70000000</v>
      </c>
      <c r="G17" s="88"/>
    </row>
    <row r="18" customHeight="1" spans="1:7">
      <c r="A18" s="1"/>
      <c r="B18" s="1"/>
      <c r="C18" s="1"/>
      <c r="D18" s="1"/>
      <c r="E18" s="1"/>
      <c r="F18" s="1"/>
      <c r="G18" s="1"/>
    </row>
    <row r="19" customHeight="1" spans="1:7">
      <c r="A19" s="16"/>
      <c r="B19" s="17" t="s">
        <v>19</v>
      </c>
      <c r="C19" s="17"/>
      <c r="D19" s="17"/>
      <c r="E19" s="18"/>
      <c r="F19" s="19" t="s">
        <v>20</v>
      </c>
      <c r="G19" s="19"/>
    </row>
    <row r="20" customHeight="1" spans="1:7">
      <c r="A20" s="20"/>
      <c r="B20" s="1" t="s">
        <v>21</v>
      </c>
      <c r="C20" s="1"/>
      <c r="D20" s="1"/>
      <c r="E20" s="18"/>
      <c r="F20" s="18"/>
      <c r="G20" s="18"/>
    </row>
    <row r="21" customHeight="1" spans="2:7">
      <c r="B21" s="21"/>
      <c r="C21" s="21"/>
      <c r="D21" s="21"/>
      <c r="E21" s="21"/>
      <c r="F21" s="21"/>
      <c r="G21" s="21"/>
    </row>
    <row r="22" customHeight="1" spans="2:7">
      <c r="B22" s="21"/>
      <c r="C22" s="21"/>
      <c r="D22" s="21"/>
      <c r="E22" s="21"/>
      <c r="F22" s="21"/>
      <c r="G22" s="21"/>
    </row>
    <row r="23" customHeight="1" spans="2:7">
      <c r="B23" s="22" t="s">
        <v>22</v>
      </c>
      <c r="C23" s="22"/>
      <c r="D23" s="22"/>
      <c r="E23" s="21"/>
      <c r="F23" s="22" t="s">
        <v>23</v>
      </c>
      <c r="G23" s="22"/>
    </row>
    <row r="24" customHeight="1" spans="2:7">
      <c r="B24" s="23" t="s">
        <v>24</v>
      </c>
      <c r="C24" s="23"/>
      <c r="D24" s="23"/>
      <c r="E24" s="24"/>
      <c r="F24" s="23" t="s">
        <v>25</v>
      </c>
      <c r="G24" s="23"/>
    </row>
  </sheetData>
  <mergeCells count="17">
    <mergeCell ref="A1:G1"/>
    <mergeCell ref="A2:G2"/>
    <mergeCell ref="A3:G3"/>
    <mergeCell ref="A17:E17"/>
    <mergeCell ref="B19:D19"/>
    <mergeCell ref="F19:G19"/>
    <mergeCell ref="B20:D20"/>
    <mergeCell ref="B23:D23"/>
    <mergeCell ref="F23:G23"/>
    <mergeCell ref="B24:D24"/>
    <mergeCell ref="F24:G24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scale="84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20"/>
  <sheetViews>
    <sheetView tabSelected="1" view="pageBreakPreview" zoomScaleNormal="100" workbookViewId="0">
      <selection activeCell="H10" sqref="H10"/>
    </sheetView>
  </sheetViews>
  <sheetFormatPr defaultColWidth="9.14285714285714" defaultRowHeight="24.95" customHeight="1"/>
  <cols>
    <col min="1" max="1" width="5.42857142857143" customWidth="1"/>
    <col min="2" max="2" width="39.7142857142857" customWidth="1"/>
    <col min="3" max="4" width="10.7142857142857" customWidth="1"/>
    <col min="5" max="5" width="15.1428571428571" customWidth="1"/>
    <col min="6" max="6" width="21.1428571428571" customWidth="1"/>
    <col min="7" max="7" width="34" customWidth="1"/>
    <col min="8" max="8" width="11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133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13" t="s">
        <v>3</v>
      </c>
      <c r="B5" s="13" t="s">
        <v>4</v>
      </c>
      <c r="C5" s="13" t="s">
        <v>5</v>
      </c>
      <c r="D5" s="13" t="s">
        <v>6</v>
      </c>
      <c r="E5" s="84" t="s">
        <v>7</v>
      </c>
      <c r="F5" s="13" t="s">
        <v>8</v>
      </c>
      <c r="G5" s="13" t="s">
        <v>9</v>
      </c>
    </row>
    <row r="6" ht="20.1" customHeight="1" spans="1:7">
      <c r="A6" s="13"/>
      <c r="B6" s="13"/>
      <c r="C6" s="13"/>
      <c r="D6" s="13"/>
      <c r="E6" s="84"/>
      <c r="F6" s="13" t="s">
        <v>10</v>
      </c>
      <c r="G6" s="13"/>
    </row>
    <row r="7" customHeight="1" spans="1:9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>D7*E7</f>
        <v>1500000</v>
      </c>
      <c r="G7" s="8" t="s">
        <v>134</v>
      </c>
      <c r="I7" s="32"/>
    </row>
    <row r="8" ht="110.25" spans="1:9">
      <c r="A8" s="8">
        <v>2</v>
      </c>
      <c r="B8" s="11" t="s">
        <v>135</v>
      </c>
      <c r="C8" s="8" t="s">
        <v>12</v>
      </c>
      <c r="D8" s="8">
        <v>1</v>
      </c>
      <c r="E8" s="12">
        <v>3000000</v>
      </c>
      <c r="F8" s="12">
        <f t="shared" ref="F8:F9" si="0">D8*E8</f>
        <v>3000000</v>
      </c>
      <c r="G8" s="8" t="s">
        <v>134</v>
      </c>
      <c r="I8" s="32"/>
    </row>
    <row r="9" customHeight="1" spans="1:7">
      <c r="A9" s="8">
        <v>3</v>
      </c>
      <c r="B9" s="9" t="s">
        <v>136</v>
      </c>
      <c r="C9" s="8" t="s">
        <v>57</v>
      </c>
      <c r="D9" s="8">
        <v>20</v>
      </c>
      <c r="E9" s="10">
        <v>925000</v>
      </c>
      <c r="F9" s="10">
        <f t="shared" si="0"/>
        <v>18500000</v>
      </c>
      <c r="G9" s="8" t="s">
        <v>134</v>
      </c>
    </row>
    <row r="10" ht="47.25" spans="1:7">
      <c r="A10" s="8">
        <v>4</v>
      </c>
      <c r="B10" s="11" t="s">
        <v>137</v>
      </c>
      <c r="C10" s="8" t="s">
        <v>12</v>
      </c>
      <c r="D10" s="8">
        <v>1</v>
      </c>
      <c r="E10" s="12">
        <v>19000000</v>
      </c>
      <c r="F10" s="12">
        <f>E10*D10</f>
        <v>19000000</v>
      </c>
      <c r="G10" s="8" t="s">
        <v>134</v>
      </c>
    </row>
    <row r="11" customHeight="1" spans="1:7">
      <c r="A11" s="8">
        <v>5</v>
      </c>
      <c r="B11" s="9" t="s">
        <v>138</v>
      </c>
      <c r="C11" s="8" t="s">
        <v>48</v>
      </c>
      <c r="D11" s="8">
        <v>50</v>
      </c>
      <c r="E11" s="10">
        <v>150000</v>
      </c>
      <c r="F11" s="10">
        <f>E11*D11</f>
        <v>7500000</v>
      </c>
      <c r="G11" s="8" t="s">
        <v>134</v>
      </c>
    </row>
    <row r="12" ht="31.5" spans="1:7">
      <c r="A12" s="8">
        <v>6</v>
      </c>
      <c r="B12" s="11" t="s">
        <v>139</v>
      </c>
      <c r="C12" s="8" t="s">
        <v>12</v>
      </c>
      <c r="D12" s="8">
        <v>1</v>
      </c>
      <c r="E12" s="10">
        <v>20500000</v>
      </c>
      <c r="F12" s="10">
        <f>E12*D12</f>
        <v>20500000</v>
      </c>
      <c r="G12" s="8" t="s">
        <v>134</v>
      </c>
    </row>
    <row r="13" customHeight="1" spans="1:7">
      <c r="A13" s="13" t="s">
        <v>18</v>
      </c>
      <c r="B13" s="13"/>
      <c r="C13" s="13"/>
      <c r="D13" s="13"/>
      <c r="E13" s="13"/>
      <c r="F13" s="14">
        <f>SUM(F7:F12)</f>
        <v>70000000</v>
      </c>
      <c r="G13" s="88"/>
    </row>
    <row r="14" customHeight="1" spans="1:7">
      <c r="A14" s="1"/>
      <c r="B14" s="1"/>
      <c r="C14" s="1"/>
      <c r="D14" s="1"/>
      <c r="E14" s="1"/>
      <c r="F14" s="1"/>
      <c r="G14" s="1"/>
    </row>
    <row r="15" customHeight="1" spans="1:7">
      <c r="A15" s="16"/>
      <c r="B15" s="17" t="s">
        <v>19</v>
      </c>
      <c r="C15" s="17"/>
      <c r="D15" s="17"/>
      <c r="E15" s="18"/>
      <c r="F15" s="19" t="s">
        <v>20</v>
      </c>
      <c r="G15" s="19"/>
    </row>
    <row r="16" customHeight="1" spans="1:7">
      <c r="A16" s="20"/>
      <c r="B16" s="1" t="s">
        <v>21</v>
      </c>
      <c r="C16" s="1"/>
      <c r="D16" s="1"/>
      <c r="E16" s="18"/>
      <c r="F16" s="18"/>
      <c r="G16" s="18"/>
    </row>
    <row r="17" customHeight="1" spans="2:7">
      <c r="B17" s="21"/>
      <c r="C17" s="21"/>
      <c r="D17" s="21"/>
      <c r="E17" s="21"/>
      <c r="F17" s="21"/>
      <c r="G17" s="21"/>
    </row>
    <row r="18" customHeight="1" spans="2:7">
      <c r="B18" s="21"/>
      <c r="C18" s="21"/>
      <c r="D18" s="21"/>
      <c r="E18" s="21"/>
      <c r="F18" s="21"/>
      <c r="G18" s="21"/>
    </row>
    <row r="19" customHeight="1" spans="2:7">
      <c r="B19" s="22" t="s">
        <v>22</v>
      </c>
      <c r="C19" s="22"/>
      <c r="D19" s="22"/>
      <c r="E19" s="21"/>
      <c r="F19" s="22" t="s">
        <v>23</v>
      </c>
      <c r="G19" s="22"/>
    </row>
    <row r="20" customHeight="1" spans="2:7">
      <c r="B20" s="23" t="s">
        <v>24</v>
      </c>
      <c r="C20" s="23"/>
      <c r="D20" s="23"/>
      <c r="E20" s="24"/>
      <c r="F20" s="23" t="s">
        <v>25</v>
      </c>
      <c r="G20" s="23"/>
    </row>
  </sheetData>
  <mergeCells count="17">
    <mergeCell ref="A1:G1"/>
    <mergeCell ref="A2:G2"/>
    <mergeCell ref="A3:G3"/>
    <mergeCell ref="A13:E13"/>
    <mergeCell ref="B15:D15"/>
    <mergeCell ref="F15:G15"/>
    <mergeCell ref="B16:D16"/>
    <mergeCell ref="B19:D19"/>
    <mergeCell ref="F19:G19"/>
    <mergeCell ref="B20:D20"/>
    <mergeCell ref="F20:G20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scale="85" orientation="landscape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19"/>
  <sheetViews>
    <sheetView view="pageBreakPreview" zoomScaleNormal="100" workbookViewId="0">
      <selection activeCell="B18" sqref="B18:D18"/>
    </sheetView>
  </sheetViews>
  <sheetFormatPr defaultColWidth="9.14285714285714" defaultRowHeight="24.95" customHeight="1"/>
  <cols>
    <col min="1" max="1" width="5.42857142857143" customWidth="1"/>
    <col min="2" max="2" width="43.8571428571429" customWidth="1"/>
    <col min="3" max="4" width="10.7142857142857" customWidth="1"/>
    <col min="5" max="5" width="13.5714285714286" customWidth="1"/>
    <col min="6" max="6" width="19.5714285714286" customWidth="1"/>
    <col min="7" max="7" width="32.4285714285714" customWidth="1"/>
  </cols>
  <sheetData>
    <row r="1" ht="20.1" customHeight="1" spans="1:7">
      <c r="A1" s="1" t="s">
        <v>0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140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1" t="s">
        <v>3</v>
      </c>
      <c r="B5" s="41" t="s">
        <v>4</v>
      </c>
      <c r="C5" s="41" t="s">
        <v>5</v>
      </c>
      <c r="D5" s="41" t="s">
        <v>6</v>
      </c>
      <c r="E5" s="42" t="s">
        <v>7</v>
      </c>
      <c r="F5" s="41" t="s">
        <v>8</v>
      </c>
      <c r="G5" s="41" t="s">
        <v>9</v>
      </c>
    </row>
    <row r="6" ht="20.1" customHeight="1" spans="1:7">
      <c r="A6" s="43"/>
      <c r="B6" s="43"/>
      <c r="C6" s="43"/>
      <c r="D6" s="43"/>
      <c r="E6" s="44"/>
      <c r="F6" s="43" t="s">
        <v>10</v>
      </c>
      <c r="G6" s="43"/>
    </row>
    <row r="7" customHeight="1" spans="1:9">
      <c r="A7" s="45">
        <v>1</v>
      </c>
      <c r="B7" s="46" t="s">
        <v>11</v>
      </c>
      <c r="C7" s="45" t="s">
        <v>12</v>
      </c>
      <c r="D7" s="45">
        <v>1</v>
      </c>
      <c r="E7" s="12">
        <v>1500000</v>
      </c>
      <c r="F7" s="12">
        <f>D7*E7</f>
        <v>1500000</v>
      </c>
      <c r="G7" s="45" t="s">
        <v>141</v>
      </c>
      <c r="I7" s="32"/>
    </row>
    <row r="8" ht="31.5" spans="1:9">
      <c r="A8" s="45">
        <v>2</v>
      </c>
      <c r="B8" s="48" t="s">
        <v>142</v>
      </c>
      <c r="C8" s="45" t="s">
        <v>12</v>
      </c>
      <c r="D8" s="45">
        <v>1</v>
      </c>
      <c r="E8" s="12">
        <v>2000000</v>
      </c>
      <c r="F8" s="12">
        <f>D8*E8</f>
        <v>2000000</v>
      </c>
      <c r="G8" s="45" t="s">
        <v>141</v>
      </c>
      <c r="I8" s="32"/>
    </row>
    <row r="9" customHeight="1" spans="1:7">
      <c r="A9" s="45">
        <v>3</v>
      </c>
      <c r="B9" s="46" t="s">
        <v>143</v>
      </c>
      <c r="C9" s="45" t="s">
        <v>12</v>
      </c>
      <c r="D9" s="45">
        <v>1</v>
      </c>
      <c r="E9" s="12">
        <v>30000000</v>
      </c>
      <c r="F9" s="12">
        <f>D9*E9</f>
        <v>30000000</v>
      </c>
      <c r="G9" s="45" t="s">
        <v>141</v>
      </c>
    </row>
    <row r="10" ht="24.75" customHeight="1" spans="1:7">
      <c r="A10" s="45">
        <v>4</v>
      </c>
      <c r="B10" s="46" t="s">
        <v>111</v>
      </c>
      <c r="C10" s="45" t="s">
        <v>57</v>
      </c>
      <c r="D10" s="45">
        <v>15</v>
      </c>
      <c r="E10" s="12">
        <v>16500000</v>
      </c>
      <c r="F10" s="12">
        <v>16500000</v>
      </c>
      <c r="G10" s="45" t="s">
        <v>141</v>
      </c>
    </row>
    <row r="11" ht="31.5" spans="1:7">
      <c r="A11" s="45">
        <v>5</v>
      </c>
      <c r="B11" s="48" t="s">
        <v>144</v>
      </c>
      <c r="C11" s="45" t="s">
        <v>16</v>
      </c>
      <c r="D11" s="45">
        <v>2</v>
      </c>
      <c r="E11" s="12">
        <v>20000000</v>
      </c>
      <c r="F11" s="12">
        <v>20000000</v>
      </c>
      <c r="G11" s="45" t="s">
        <v>141</v>
      </c>
    </row>
    <row r="12" customHeight="1" spans="1:7">
      <c r="A12" s="33" t="s">
        <v>18</v>
      </c>
      <c r="B12" s="33"/>
      <c r="C12" s="33"/>
      <c r="D12" s="33"/>
      <c r="E12" s="33"/>
      <c r="F12" s="39">
        <f>SUM(F7:F11)</f>
        <v>70000000</v>
      </c>
      <c r="G12" s="40"/>
    </row>
    <row r="13" customHeight="1" spans="1:7">
      <c r="A13" s="100"/>
      <c r="B13" s="1"/>
      <c r="C13" s="1"/>
      <c r="D13" s="1"/>
      <c r="E13" s="1"/>
      <c r="F13" s="1"/>
      <c r="G13" s="1"/>
    </row>
    <row r="14" customHeight="1" spans="1:7">
      <c r="A14" s="1"/>
      <c r="B14" s="17" t="s">
        <v>19</v>
      </c>
      <c r="C14" s="17"/>
      <c r="D14" s="17"/>
      <c r="E14" s="18"/>
      <c r="F14" s="19" t="s">
        <v>20</v>
      </c>
      <c r="G14" s="19"/>
    </row>
    <row r="15" customHeight="1" spans="1:7">
      <c r="A15" s="16"/>
      <c r="B15" s="1" t="s">
        <v>21</v>
      </c>
      <c r="C15" s="1"/>
      <c r="D15" s="1"/>
      <c r="E15" s="18"/>
      <c r="F15" s="18"/>
      <c r="G15" s="18"/>
    </row>
    <row r="16" customHeight="1" spans="1:7">
      <c r="A16" s="20"/>
      <c r="B16" s="21"/>
      <c r="C16" s="21"/>
      <c r="D16" s="21"/>
      <c r="E16" s="21"/>
      <c r="F16" s="21"/>
      <c r="G16" s="21"/>
    </row>
    <row r="17" customHeight="1" spans="2:7">
      <c r="B17" s="21"/>
      <c r="C17" s="21"/>
      <c r="D17" s="21"/>
      <c r="E17" s="21"/>
      <c r="F17" s="21"/>
      <c r="G17" s="21"/>
    </row>
    <row r="18" customHeight="1" spans="2:7">
      <c r="B18" s="22" t="s">
        <v>22</v>
      </c>
      <c r="C18" s="22"/>
      <c r="D18" s="22"/>
      <c r="E18" s="21"/>
      <c r="F18" s="22" t="s">
        <v>23</v>
      </c>
      <c r="G18" s="22"/>
    </row>
    <row r="19" customHeight="1" spans="2:7">
      <c r="B19" s="23" t="s">
        <v>24</v>
      </c>
      <c r="C19" s="23"/>
      <c r="D19" s="23"/>
      <c r="E19" s="24"/>
      <c r="F19" s="23" t="s">
        <v>25</v>
      </c>
      <c r="G19" s="23"/>
    </row>
  </sheetData>
  <mergeCells count="17">
    <mergeCell ref="A1:G1"/>
    <mergeCell ref="A2:G2"/>
    <mergeCell ref="A3:G3"/>
    <mergeCell ref="A12:E12"/>
    <mergeCell ref="B14:D14"/>
    <mergeCell ref="F14:G14"/>
    <mergeCell ref="B15:D15"/>
    <mergeCell ref="B18:D18"/>
    <mergeCell ref="F18:G18"/>
    <mergeCell ref="B19:D19"/>
    <mergeCell ref="F19:G19"/>
    <mergeCell ref="A5:A6"/>
    <mergeCell ref="B5:B6"/>
    <mergeCell ref="C5:C6"/>
    <mergeCell ref="D5:D6"/>
    <mergeCell ref="E5:E6"/>
    <mergeCell ref="G5:G6"/>
  </mergeCells>
  <pageMargins left="0.45" right="0.2" top="0.75" bottom="0.75" header="0.3" footer="0.3"/>
  <pageSetup paperSize="9" orientation="landscape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26"/>
  <sheetViews>
    <sheetView view="pageBreakPreview" zoomScaleNormal="100" topLeftCell="A2" workbookViewId="0">
      <selection activeCell="F19" sqref="F19"/>
    </sheetView>
  </sheetViews>
  <sheetFormatPr defaultColWidth="9.14285714285714" defaultRowHeight="24.95" customHeight="1"/>
  <cols>
    <col min="1" max="1" width="5.42857142857143" customWidth="1"/>
    <col min="2" max="2" width="43.7142857142857" customWidth="1"/>
    <col min="3" max="3" width="10.7142857142857" customWidth="1"/>
    <col min="4" max="4" width="12" customWidth="1"/>
    <col min="5" max="5" width="14.7142857142857" customWidth="1"/>
    <col min="6" max="6" width="21.1428571428571" customWidth="1"/>
    <col min="7" max="7" width="27.8571428571429" customWidth="1"/>
    <col min="8" max="8" width="11" customWidth="1"/>
  </cols>
  <sheetData>
    <row r="1" ht="20.1" customHeight="1" spans="1:7">
      <c r="A1" s="1" t="s">
        <v>0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145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 t="shared" ref="F7:F16" si="0">D7*E7</f>
        <v>1500000</v>
      </c>
      <c r="G7" s="8" t="s">
        <v>146</v>
      </c>
    </row>
    <row r="8" ht="54" customHeight="1" spans="1:9">
      <c r="A8" s="25">
        <v>2</v>
      </c>
      <c r="B8" s="26" t="s">
        <v>147</v>
      </c>
      <c r="C8" s="8" t="s">
        <v>12</v>
      </c>
      <c r="D8" s="8">
        <v>1</v>
      </c>
      <c r="E8" s="12">
        <v>4500000</v>
      </c>
      <c r="F8" s="12">
        <f t="shared" si="0"/>
        <v>4500000</v>
      </c>
      <c r="G8" s="8" t="s">
        <v>146</v>
      </c>
      <c r="I8" s="32"/>
    </row>
    <row r="9" customHeight="1" spans="1:9">
      <c r="A9" s="8">
        <v>3</v>
      </c>
      <c r="B9" s="9" t="s">
        <v>148</v>
      </c>
      <c r="C9" s="8" t="s">
        <v>12</v>
      </c>
      <c r="D9" s="8">
        <v>1</v>
      </c>
      <c r="E9" s="10">
        <v>25000000</v>
      </c>
      <c r="F9" s="10">
        <f t="shared" si="0"/>
        <v>25000000</v>
      </c>
      <c r="G9" s="8" t="s">
        <v>146</v>
      </c>
      <c r="I9" s="32"/>
    </row>
    <row r="10" customHeight="1" spans="1:7">
      <c r="A10" s="8">
        <v>4</v>
      </c>
      <c r="B10" s="9" t="s">
        <v>149</v>
      </c>
      <c r="C10" s="8" t="s">
        <v>12</v>
      </c>
      <c r="D10" s="8">
        <v>6</v>
      </c>
      <c r="E10" s="10">
        <v>2500000</v>
      </c>
      <c r="F10" s="10">
        <f t="shared" si="0"/>
        <v>15000000</v>
      </c>
      <c r="G10" s="8" t="s">
        <v>146</v>
      </c>
    </row>
    <row r="11" customHeight="1" spans="1:7">
      <c r="A11" s="25">
        <v>5</v>
      </c>
      <c r="B11" s="9" t="s">
        <v>150</v>
      </c>
      <c r="C11" s="8" t="s">
        <v>16</v>
      </c>
      <c r="D11" s="8">
        <v>4</v>
      </c>
      <c r="E11" s="10">
        <v>750000</v>
      </c>
      <c r="F11" s="10">
        <f t="shared" si="0"/>
        <v>3000000</v>
      </c>
      <c r="G11" s="8" t="s">
        <v>146</v>
      </c>
    </row>
    <row r="12" customHeight="1" spans="1:7">
      <c r="A12" s="8">
        <v>6</v>
      </c>
      <c r="B12" s="9" t="s">
        <v>151</v>
      </c>
      <c r="C12" s="8" t="s">
        <v>12</v>
      </c>
      <c r="D12" s="8">
        <v>1</v>
      </c>
      <c r="E12" s="10">
        <v>5000000</v>
      </c>
      <c r="F12" s="10">
        <f t="shared" si="0"/>
        <v>5000000</v>
      </c>
      <c r="G12" s="8" t="s">
        <v>146</v>
      </c>
    </row>
    <row r="13" customHeight="1" spans="1:7">
      <c r="A13" s="8">
        <v>7</v>
      </c>
      <c r="B13" s="9" t="s">
        <v>152</v>
      </c>
      <c r="C13" s="8" t="s">
        <v>16</v>
      </c>
      <c r="D13" s="8">
        <v>1</v>
      </c>
      <c r="E13" s="10">
        <v>650000</v>
      </c>
      <c r="F13" s="10">
        <f t="shared" si="0"/>
        <v>650000</v>
      </c>
      <c r="G13" s="8" t="s">
        <v>146</v>
      </c>
    </row>
    <row r="14" customHeight="1" spans="1:7">
      <c r="A14" s="25">
        <v>8</v>
      </c>
      <c r="B14" s="9" t="s">
        <v>91</v>
      </c>
      <c r="C14" s="8" t="s">
        <v>48</v>
      </c>
      <c r="D14" s="8">
        <v>30</v>
      </c>
      <c r="E14" s="10">
        <v>150000</v>
      </c>
      <c r="F14" s="10">
        <f t="shared" si="0"/>
        <v>4500000</v>
      </c>
      <c r="G14" s="8" t="s">
        <v>146</v>
      </c>
    </row>
    <row r="15" customHeight="1" spans="1:7">
      <c r="A15" s="8">
        <v>9</v>
      </c>
      <c r="B15" s="9" t="s">
        <v>65</v>
      </c>
      <c r="C15" s="8" t="s">
        <v>48</v>
      </c>
      <c r="D15" s="8">
        <v>3</v>
      </c>
      <c r="E15" s="10">
        <v>900000</v>
      </c>
      <c r="F15" s="10">
        <f t="shared" si="0"/>
        <v>2700000</v>
      </c>
      <c r="G15" s="8" t="s">
        <v>146</v>
      </c>
    </row>
    <row r="16" customHeight="1" spans="1:7">
      <c r="A16" s="8">
        <v>10</v>
      </c>
      <c r="B16" s="9" t="s">
        <v>153</v>
      </c>
      <c r="C16" s="8" t="s">
        <v>12</v>
      </c>
      <c r="D16" s="8">
        <v>1</v>
      </c>
      <c r="E16" s="10">
        <v>2000000</v>
      </c>
      <c r="F16" s="10">
        <f t="shared" si="0"/>
        <v>2000000</v>
      </c>
      <c r="G16" s="8" t="s">
        <v>146</v>
      </c>
    </row>
    <row r="17" customHeight="1" spans="1:7">
      <c r="A17" s="25">
        <v>11</v>
      </c>
      <c r="B17" s="9" t="s">
        <v>154</v>
      </c>
      <c r="C17" s="8" t="s">
        <v>12</v>
      </c>
      <c r="D17" s="8">
        <v>1</v>
      </c>
      <c r="E17" s="10">
        <v>1150000</v>
      </c>
      <c r="F17" s="10">
        <v>1150000</v>
      </c>
      <c r="G17" s="8" t="s">
        <v>146</v>
      </c>
    </row>
    <row r="18" ht="39" customHeight="1" spans="1:7">
      <c r="A18" s="8">
        <v>12</v>
      </c>
      <c r="B18" s="26" t="s">
        <v>155</v>
      </c>
      <c r="C18" s="25" t="s">
        <v>12</v>
      </c>
      <c r="D18" s="25">
        <v>1</v>
      </c>
      <c r="E18" s="12">
        <v>5000000</v>
      </c>
      <c r="F18" s="12">
        <f>D18*E18</f>
        <v>5000000</v>
      </c>
      <c r="G18" s="8" t="s">
        <v>146</v>
      </c>
    </row>
    <row r="19" customHeight="1" spans="1:7">
      <c r="A19" s="13" t="s">
        <v>18</v>
      </c>
      <c r="B19" s="13"/>
      <c r="C19" s="13"/>
      <c r="D19" s="13"/>
      <c r="E19" s="13"/>
      <c r="F19" s="14">
        <f>SUM(F7:F18)</f>
        <v>70000000</v>
      </c>
      <c r="G19" s="88"/>
    </row>
    <row r="20" customHeight="1" spans="1:7">
      <c r="A20" s="1"/>
      <c r="B20" s="1"/>
      <c r="C20" s="1"/>
      <c r="D20" s="1"/>
      <c r="E20" s="1"/>
      <c r="F20" s="1"/>
      <c r="G20" s="1"/>
    </row>
    <row r="21" customHeight="1" spans="1:7">
      <c r="A21" s="16"/>
      <c r="B21" s="17" t="s">
        <v>19</v>
      </c>
      <c r="C21" s="17"/>
      <c r="D21" s="17"/>
      <c r="E21" s="18"/>
      <c r="F21" s="19" t="s">
        <v>20</v>
      </c>
      <c r="G21" s="19"/>
    </row>
    <row r="22" customHeight="1" spans="1:7">
      <c r="A22" s="20"/>
      <c r="B22" s="1" t="s">
        <v>21</v>
      </c>
      <c r="C22" s="1"/>
      <c r="D22" s="1"/>
      <c r="E22" s="18"/>
      <c r="F22" s="18"/>
      <c r="G22" s="18"/>
    </row>
    <row r="23" customHeight="1" spans="2:7">
      <c r="B23" s="21"/>
      <c r="C23" s="21"/>
      <c r="D23" s="21"/>
      <c r="E23" s="21"/>
      <c r="F23" s="21"/>
      <c r="G23" s="21"/>
    </row>
    <row r="24" customHeight="1" spans="2:7">
      <c r="B24" s="21"/>
      <c r="C24" s="21"/>
      <c r="D24" s="21"/>
      <c r="E24" s="21"/>
      <c r="F24" s="21"/>
      <c r="G24" s="21"/>
    </row>
    <row r="25" customHeight="1" spans="2:7">
      <c r="B25" s="22" t="s">
        <v>22</v>
      </c>
      <c r="C25" s="22"/>
      <c r="D25" s="22"/>
      <c r="E25" s="21"/>
      <c r="F25" s="22" t="s">
        <v>23</v>
      </c>
      <c r="G25" s="22"/>
    </row>
    <row r="26" customHeight="1" spans="2:7">
      <c r="B26" s="23" t="s">
        <v>24</v>
      </c>
      <c r="C26" s="23"/>
      <c r="D26" s="23"/>
      <c r="E26" s="24"/>
      <c r="F26" s="23" t="s">
        <v>25</v>
      </c>
      <c r="G26" s="23"/>
    </row>
  </sheetData>
  <mergeCells count="17">
    <mergeCell ref="A1:G1"/>
    <mergeCell ref="A2:G2"/>
    <mergeCell ref="A3:G3"/>
    <mergeCell ref="A19:E19"/>
    <mergeCell ref="B21:D21"/>
    <mergeCell ref="F21:G21"/>
    <mergeCell ref="B22:D22"/>
    <mergeCell ref="B25:D25"/>
    <mergeCell ref="F25:G25"/>
    <mergeCell ref="B26:D26"/>
    <mergeCell ref="F26:G26"/>
    <mergeCell ref="A5:A6"/>
    <mergeCell ref="B5:B6"/>
    <mergeCell ref="C5:C6"/>
    <mergeCell ref="D5:D6"/>
    <mergeCell ref="E5:E6"/>
    <mergeCell ref="G5:G6"/>
  </mergeCells>
  <printOptions horizontalCentered="1"/>
  <pageMargins left="0.45" right="0.2" top="0.75" bottom="0.75" header="0.3" footer="0.3"/>
  <pageSetup paperSize="9" scale="75" orientation="landscape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Q24"/>
  <sheetViews>
    <sheetView view="pageBreakPreview" zoomScaleNormal="100" topLeftCell="A5" workbookViewId="0">
      <selection activeCell="F21" sqref="F21"/>
    </sheetView>
  </sheetViews>
  <sheetFormatPr defaultColWidth="9.14285714285714" defaultRowHeight="24.95" customHeight="1"/>
  <cols>
    <col min="1" max="1" width="5.42857142857143" customWidth="1"/>
    <col min="2" max="2" width="38.1428571428571" customWidth="1"/>
    <col min="3" max="3" width="13.5714285714286" customWidth="1"/>
    <col min="4" max="4" width="15.2857142857143" customWidth="1"/>
    <col min="5" max="5" width="15.4285714285714" customWidth="1"/>
    <col min="6" max="6" width="18.7142857142857" customWidth="1"/>
    <col min="7" max="7" width="30.7142857142857" customWidth="1"/>
  </cols>
  <sheetData>
    <row r="1" ht="20.1" customHeight="1" spans="1:7">
      <c r="A1" s="1" t="s">
        <v>156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157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1" t="s">
        <v>3</v>
      </c>
      <c r="B5" s="41" t="s">
        <v>4</v>
      </c>
      <c r="C5" s="41" t="s">
        <v>5</v>
      </c>
      <c r="D5" s="41" t="s">
        <v>6</v>
      </c>
      <c r="E5" s="42" t="s">
        <v>7</v>
      </c>
      <c r="F5" s="41" t="s">
        <v>8</v>
      </c>
      <c r="G5" s="41" t="s">
        <v>9</v>
      </c>
    </row>
    <row r="6" ht="20.1" customHeight="1" spans="1:7">
      <c r="A6" s="43"/>
      <c r="B6" s="43"/>
      <c r="C6" s="43"/>
      <c r="D6" s="43"/>
      <c r="E6" s="44"/>
      <c r="F6" s="43" t="s">
        <v>10</v>
      </c>
      <c r="G6" s="43"/>
    </row>
    <row r="7" customHeight="1" spans="1:9">
      <c r="A7" s="45">
        <v>1</v>
      </c>
      <c r="B7" s="46" t="s">
        <v>11</v>
      </c>
      <c r="C7" s="45" t="s">
        <v>12</v>
      </c>
      <c r="D7" s="45">
        <v>1</v>
      </c>
      <c r="E7" s="12">
        <v>1500000</v>
      </c>
      <c r="F7" s="12">
        <f t="shared" ref="F7:F16" si="0">D7*E7</f>
        <v>1500000</v>
      </c>
      <c r="G7" s="45" t="s">
        <v>158</v>
      </c>
      <c r="I7" s="32"/>
    </row>
    <row r="8" ht="63" spans="1:9">
      <c r="A8" s="45">
        <v>2</v>
      </c>
      <c r="B8" s="48" t="s">
        <v>159</v>
      </c>
      <c r="C8" s="45" t="s">
        <v>12</v>
      </c>
      <c r="D8" s="45">
        <v>1</v>
      </c>
      <c r="E8" s="12">
        <v>5000000</v>
      </c>
      <c r="F8" s="12">
        <f t="shared" si="0"/>
        <v>5000000</v>
      </c>
      <c r="G8" s="45" t="s">
        <v>160</v>
      </c>
      <c r="I8" s="32"/>
    </row>
    <row r="9" ht="31.5" spans="1:7">
      <c r="A9" s="45">
        <v>3</v>
      </c>
      <c r="B9" s="48" t="s">
        <v>161</v>
      </c>
      <c r="C9" s="45" t="s">
        <v>12</v>
      </c>
      <c r="D9" s="45">
        <v>1</v>
      </c>
      <c r="E9" s="12">
        <v>20000000</v>
      </c>
      <c r="F9" s="12">
        <f t="shared" si="0"/>
        <v>20000000</v>
      </c>
      <c r="G9" s="45" t="s">
        <v>158</v>
      </c>
    </row>
    <row r="10" ht="31.5" spans="1:7">
      <c r="A10" s="45">
        <v>4</v>
      </c>
      <c r="B10" s="48" t="s">
        <v>162</v>
      </c>
      <c r="C10" s="45" t="s">
        <v>12</v>
      </c>
      <c r="D10" s="45">
        <v>1</v>
      </c>
      <c r="E10" s="12">
        <v>4500000</v>
      </c>
      <c r="F10" s="12">
        <f t="shared" si="0"/>
        <v>4500000</v>
      </c>
      <c r="G10" s="45" t="s">
        <v>160</v>
      </c>
    </row>
    <row r="11" ht="31.5" spans="1:7">
      <c r="A11" s="45">
        <v>5</v>
      </c>
      <c r="B11" s="48" t="s">
        <v>163</v>
      </c>
      <c r="C11" s="45" t="s">
        <v>12</v>
      </c>
      <c r="D11" s="45">
        <v>1</v>
      </c>
      <c r="E11" s="12">
        <v>12650000</v>
      </c>
      <c r="F11" s="12">
        <f t="shared" si="0"/>
        <v>12650000</v>
      </c>
      <c r="G11" s="45" t="s">
        <v>158</v>
      </c>
    </row>
    <row r="12" customHeight="1" spans="1:7">
      <c r="A12" s="45">
        <v>6</v>
      </c>
      <c r="B12" s="46" t="s">
        <v>164</v>
      </c>
      <c r="C12" s="45" t="s">
        <v>74</v>
      </c>
      <c r="D12" s="45">
        <v>1</v>
      </c>
      <c r="E12" s="12">
        <v>3000000</v>
      </c>
      <c r="F12" s="12">
        <f t="shared" si="0"/>
        <v>3000000</v>
      </c>
      <c r="G12" s="45" t="s">
        <v>160</v>
      </c>
    </row>
    <row r="13" ht="31.5" spans="1:7">
      <c r="A13" s="45">
        <v>7</v>
      </c>
      <c r="B13" s="48" t="s">
        <v>165</v>
      </c>
      <c r="C13" s="45" t="s">
        <v>12</v>
      </c>
      <c r="D13" s="45">
        <v>1</v>
      </c>
      <c r="E13" s="12">
        <v>12150000</v>
      </c>
      <c r="F13" s="12">
        <f t="shared" si="0"/>
        <v>12150000</v>
      </c>
      <c r="G13" s="45" t="s">
        <v>158</v>
      </c>
    </row>
    <row r="14" customHeight="1" spans="1:7">
      <c r="A14" s="45">
        <v>8</v>
      </c>
      <c r="B14" s="46" t="s">
        <v>166</v>
      </c>
      <c r="C14" s="45" t="s">
        <v>16</v>
      </c>
      <c r="D14" s="45">
        <v>1</v>
      </c>
      <c r="E14" s="12">
        <v>500000</v>
      </c>
      <c r="F14" s="12">
        <f t="shared" si="0"/>
        <v>500000</v>
      </c>
      <c r="G14" s="45" t="s">
        <v>160</v>
      </c>
    </row>
    <row r="15" customHeight="1" spans="1:17">
      <c r="A15" s="45">
        <v>9</v>
      </c>
      <c r="B15" s="46" t="s">
        <v>47</v>
      </c>
      <c r="C15" s="45" t="s">
        <v>16</v>
      </c>
      <c r="D15" s="45">
        <v>1</v>
      </c>
      <c r="E15" s="12">
        <v>3200000</v>
      </c>
      <c r="F15" s="12">
        <f t="shared" si="0"/>
        <v>3200000</v>
      </c>
      <c r="G15" s="45" t="s">
        <v>158</v>
      </c>
      <c r="Q15" t="s">
        <v>167</v>
      </c>
    </row>
    <row r="16" customHeight="1" spans="1:7">
      <c r="A16" s="45">
        <v>10</v>
      </c>
      <c r="B16" s="46" t="s">
        <v>91</v>
      </c>
      <c r="C16" s="45" t="s">
        <v>48</v>
      </c>
      <c r="D16" s="45">
        <v>50</v>
      </c>
      <c r="E16" s="12">
        <v>150000</v>
      </c>
      <c r="F16" s="12">
        <f t="shared" si="0"/>
        <v>7500000</v>
      </c>
      <c r="G16" s="45" t="s">
        <v>160</v>
      </c>
    </row>
    <row r="17" customHeight="1" spans="1:7">
      <c r="A17" s="97" t="s">
        <v>18</v>
      </c>
      <c r="B17" s="98"/>
      <c r="C17" s="98"/>
      <c r="D17" s="98"/>
      <c r="E17" s="99"/>
      <c r="F17" s="39">
        <f>SUM(F7:F16)</f>
        <v>70000000</v>
      </c>
      <c r="G17" s="40"/>
    </row>
    <row r="18" customHeight="1" spans="1:7">
      <c r="A18" s="1"/>
      <c r="B18" s="1"/>
      <c r="C18" s="1"/>
      <c r="D18" s="1"/>
      <c r="E18" s="1"/>
      <c r="F18" s="1"/>
      <c r="G18" s="1"/>
    </row>
    <row r="19" customHeight="1" spans="1:7">
      <c r="A19" s="16"/>
      <c r="B19" s="17" t="s">
        <v>19</v>
      </c>
      <c r="C19" s="17"/>
      <c r="D19" s="17"/>
      <c r="E19" s="18"/>
      <c r="F19" s="19" t="s">
        <v>20</v>
      </c>
      <c r="G19" s="19"/>
    </row>
    <row r="20" customHeight="1" spans="1:7">
      <c r="A20" s="20"/>
      <c r="B20" s="1" t="s">
        <v>21</v>
      </c>
      <c r="C20" s="1"/>
      <c r="D20" s="1"/>
      <c r="E20" s="18"/>
      <c r="F20" s="18"/>
      <c r="G20" s="18"/>
    </row>
    <row r="21" customHeight="1" spans="2:7">
      <c r="B21" s="21"/>
      <c r="C21" s="21"/>
      <c r="D21" s="21"/>
      <c r="E21" s="21"/>
      <c r="F21" s="21"/>
      <c r="G21" s="21"/>
    </row>
    <row r="22" customHeight="1" spans="2:7">
      <c r="B22" s="21"/>
      <c r="C22" s="21"/>
      <c r="D22" s="21"/>
      <c r="E22" s="21"/>
      <c r="F22" s="21"/>
      <c r="G22" s="21"/>
    </row>
    <row r="23" customHeight="1" spans="2:7">
      <c r="B23" s="22" t="s">
        <v>22</v>
      </c>
      <c r="C23" s="22"/>
      <c r="D23" s="22"/>
      <c r="E23" s="21"/>
      <c r="F23" s="22" t="s">
        <v>23</v>
      </c>
      <c r="G23" s="22"/>
    </row>
    <row r="24" customHeight="1" spans="2:7">
      <c r="B24" s="23" t="s">
        <v>24</v>
      </c>
      <c r="C24" s="23"/>
      <c r="D24" s="23"/>
      <c r="E24" s="24"/>
      <c r="F24" s="23" t="s">
        <v>25</v>
      </c>
      <c r="G24" s="23"/>
    </row>
  </sheetData>
  <mergeCells count="17">
    <mergeCell ref="A1:G1"/>
    <mergeCell ref="A2:G2"/>
    <mergeCell ref="A3:G3"/>
    <mergeCell ref="A17:E17"/>
    <mergeCell ref="B19:D19"/>
    <mergeCell ref="F19:G19"/>
    <mergeCell ref="B20:D20"/>
    <mergeCell ref="B23:D23"/>
    <mergeCell ref="F23:G23"/>
    <mergeCell ref="B24:D24"/>
    <mergeCell ref="F24:G24"/>
    <mergeCell ref="A5:A6"/>
    <mergeCell ref="B5:B6"/>
    <mergeCell ref="C5:C6"/>
    <mergeCell ref="D5:D6"/>
    <mergeCell ref="E5:E6"/>
    <mergeCell ref="G5:G6"/>
  </mergeCells>
  <pageMargins left="0.45" right="0.2" top="0.75" bottom="0.75" header="0.3" footer="0.3"/>
  <pageSetup paperSize="9" scale="78" orientation="landscape"/>
  <headerFooter/>
  <colBreaks count="1" manualBreakCount="1">
    <brk id="7" max="1048575" man="1"/>
  </colBreak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21"/>
  <sheetViews>
    <sheetView view="pageBreakPreview" zoomScaleNormal="100" workbookViewId="0">
      <selection activeCell="F21" sqref="F21:G21"/>
    </sheetView>
  </sheetViews>
  <sheetFormatPr defaultColWidth="9.14285714285714" defaultRowHeight="24.95" customHeight="1"/>
  <cols>
    <col min="1" max="1" width="5.42857142857143" customWidth="1"/>
    <col min="2" max="2" width="37.8571428571429" customWidth="1"/>
    <col min="3" max="3" width="12.8571428571429" customWidth="1"/>
    <col min="4" max="4" width="13.4285714285714" customWidth="1"/>
    <col min="5" max="5" width="16" customWidth="1"/>
    <col min="6" max="6" width="21" customWidth="1"/>
    <col min="7" max="7" width="28.7142857142857" customWidth="1"/>
  </cols>
  <sheetData>
    <row r="1" ht="20.1" customHeight="1" spans="1:7">
      <c r="A1" s="1" t="s">
        <v>0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168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9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 t="shared" ref="F7:F13" si="0">D7*E7</f>
        <v>1500000</v>
      </c>
      <c r="G7" s="8" t="s">
        <v>169</v>
      </c>
      <c r="I7" s="32"/>
    </row>
    <row r="8" ht="31.5" spans="1:9">
      <c r="A8" s="25">
        <v>2</v>
      </c>
      <c r="B8" s="26" t="s">
        <v>170</v>
      </c>
      <c r="C8" s="25" t="s">
        <v>70</v>
      </c>
      <c r="D8" s="25">
        <v>2</v>
      </c>
      <c r="E8" s="27">
        <v>2500000</v>
      </c>
      <c r="F8" s="27">
        <f t="shared" si="0"/>
        <v>5000000</v>
      </c>
      <c r="G8" s="25" t="s">
        <v>171</v>
      </c>
      <c r="I8" s="32"/>
    </row>
    <row r="9" ht="31.5" spans="1:7">
      <c r="A9" s="25">
        <v>3</v>
      </c>
      <c r="B9" s="26" t="s">
        <v>172</v>
      </c>
      <c r="C9" s="25" t="s">
        <v>12</v>
      </c>
      <c r="D9" s="25">
        <v>1</v>
      </c>
      <c r="E9" s="27">
        <v>32500000</v>
      </c>
      <c r="F9" s="27">
        <f t="shared" si="0"/>
        <v>32500000</v>
      </c>
      <c r="G9" s="25" t="s">
        <v>169</v>
      </c>
    </row>
    <row r="10" ht="31.5" spans="1:7">
      <c r="A10" s="25">
        <v>4</v>
      </c>
      <c r="B10" s="26" t="s">
        <v>173</v>
      </c>
      <c r="C10" s="25" t="s">
        <v>12</v>
      </c>
      <c r="D10" s="25">
        <v>1</v>
      </c>
      <c r="E10" s="27">
        <v>12500000</v>
      </c>
      <c r="F10" s="27">
        <f t="shared" si="0"/>
        <v>12500000</v>
      </c>
      <c r="G10" s="25" t="s">
        <v>169</v>
      </c>
    </row>
    <row r="11" customHeight="1" spans="1:7">
      <c r="A11" s="8">
        <v>5</v>
      </c>
      <c r="B11" s="9" t="s">
        <v>174</v>
      </c>
      <c r="C11" s="8" t="s">
        <v>12</v>
      </c>
      <c r="D11" s="8">
        <v>1</v>
      </c>
      <c r="E11" s="10">
        <v>5500000</v>
      </c>
      <c r="F11" s="10">
        <f t="shared" si="0"/>
        <v>5500000</v>
      </c>
      <c r="G11" s="8" t="s">
        <v>171</v>
      </c>
    </row>
    <row r="12" customHeight="1" spans="1:7">
      <c r="A12" s="8">
        <v>6</v>
      </c>
      <c r="B12" s="9" t="s">
        <v>175</v>
      </c>
      <c r="C12" s="8" t="s">
        <v>16</v>
      </c>
      <c r="D12" s="8">
        <v>1</v>
      </c>
      <c r="E12" s="10">
        <v>5000000</v>
      </c>
      <c r="F12" s="10">
        <f t="shared" si="0"/>
        <v>5000000</v>
      </c>
      <c r="G12" s="8" t="s">
        <v>169</v>
      </c>
    </row>
    <row r="13" ht="31.5" spans="1:7">
      <c r="A13" s="25">
        <v>7</v>
      </c>
      <c r="B13" s="26" t="s">
        <v>176</v>
      </c>
      <c r="C13" s="25" t="s">
        <v>12</v>
      </c>
      <c r="D13" s="25">
        <v>1</v>
      </c>
      <c r="E13" s="27">
        <v>8000000</v>
      </c>
      <c r="F13" s="27">
        <f t="shared" si="0"/>
        <v>8000000</v>
      </c>
      <c r="G13" s="25" t="s">
        <v>169</v>
      </c>
    </row>
    <row r="14" customHeight="1" spans="1:7">
      <c r="A14" s="28" t="s">
        <v>18</v>
      </c>
      <c r="B14" s="29"/>
      <c r="C14" s="29"/>
      <c r="D14" s="29"/>
      <c r="E14" s="30"/>
      <c r="F14" s="14">
        <f>SUM(F7:F13)</f>
        <v>70000000</v>
      </c>
      <c r="G14" s="88"/>
    </row>
    <row r="15" customHeight="1" spans="1:7">
      <c r="A15" s="1"/>
      <c r="B15" s="1"/>
      <c r="C15" s="1"/>
      <c r="D15" s="1"/>
      <c r="E15" s="1"/>
      <c r="F15" s="1"/>
      <c r="G15" s="1"/>
    </row>
    <row r="16" customHeight="1" spans="1:7">
      <c r="A16" s="16"/>
      <c r="B16" s="17" t="s">
        <v>19</v>
      </c>
      <c r="C16" s="17"/>
      <c r="D16" s="17"/>
      <c r="E16" s="18"/>
      <c r="F16" s="19" t="s">
        <v>20</v>
      </c>
      <c r="G16" s="19"/>
    </row>
    <row r="17" customHeight="1" spans="1:7">
      <c r="A17" s="20"/>
      <c r="B17" s="1" t="s">
        <v>21</v>
      </c>
      <c r="C17" s="1"/>
      <c r="D17" s="1"/>
      <c r="E17" s="18"/>
      <c r="F17" s="18"/>
      <c r="G17" s="18"/>
    </row>
    <row r="18" customHeight="1" spans="2:7">
      <c r="B18" s="21"/>
      <c r="C18" s="21"/>
      <c r="D18" s="21"/>
      <c r="E18" s="21"/>
      <c r="F18" s="21"/>
      <c r="G18" s="21"/>
    </row>
    <row r="19" customHeight="1" spans="2:7">
      <c r="B19" s="21"/>
      <c r="C19" s="21"/>
      <c r="D19" s="21"/>
      <c r="E19" s="21"/>
      <c r="F19" s="21"/>
      <c r="G19" s="21"/>
    </row>
    <row r="20" customHeight="1" spans="2:7">
      <c r="B20" s="22" t="s">
        <v>22</v>
      </c>
      <c r="C20" s="22"/>
      <c r="D20" s="22"/>
      <c r="E20" s="21"/>
      <c r="F20" s="22" t="s">
        <v>23</v>
      </c>
      <c r="G20" s="22"/>
    </row>
    <row r="21" customHeight="1" spans="2:7">
      <c r="B21" s="23" t="s">
        <v>24</v>
      </c>
      <c r="C21" s="23"/>
      <c r="D21" s="23"/>
      <c r="E21" s="24"/>
      <c r="F21" s="23" t="s">
        <v>25</v>
      </c>
      <c r="G21" s="23"/>
    </row>
  </sheetData>
  <mergeCells count="17">
    <mergeCell ref="A1:G1"/>
    <mergeCell ref="A2:G2"/>
    <mergeCell ref="A3:G3"/>
    <mergeCell ref="A14:E14"/>
    <mergeCell ref="B16:D16"/>
    <mergeCell ref="F16:G16"/>
    <mergeCell ref="B17:D17"/>
    <mergeCell ref="B20:D20"/>
    <mergeCell ref="F20:G20"/>
    <mergeCell ref="B21:D21"/>
    <mergeCell ref="F21:G21"/>
    <mergeCell ref="A5:A6"/>
    <mergeCell ref="B5:B6"/>
    <mergeCell ref="C5:C6"/>
    <mergeCell ref="D5:D6"/>
    <mergeCell ref="E5:E6"/>
    <mergeCell ref="G5:G6"/>
  </mergeCells>
  <pageMargins left="0.45" right="0.2" top="0.75" bottom="0.75" header="0.3" footer="0.3"/>
  <pageSetup paperSize="9" scale="95" orientation="landscape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22"/>
  <sheetViews>
    <sheetView view="pageBreakPreview" zoomScaleNormal="100" workbookViewId="0">
      <selection activeCell="F21" sqref="F21"/>
    </sheetView>
  </sheetViews>
  <sheetFormatPr defaultColWidth="9.14285714285714" defaultRowHeight="24.95" customHeight="1"/>
  <cols>
    <col min="1" max="1" width="4.57142857142857" customWidth="1"/>
    <col min="2" max="2" width="37.5714285714286" customWidth="1"/>
    <col min="3" max="3" width="13.1428571428571" customWidth="1"/>
    <col min="4" max="4" width="12" customWidth="1"/>
    <col min="5" max="5" width="17.1428571428571" customWidth="1"/>
    <col min="6" max="6" width="21.8571428571429" customWidth="1"/>
    <col min="7" max="7" width="26" customWidth="1"/>
  </cols>
  <sheetData>
    <row r="1" ht="20.1" customHeight="1" spans="1:7">
      <c r="A1" s="1" t="s">
        <v>0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177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>D7*E7</f>
        <v>1500000</v>
      </c>
      <c r="G7" s="8" t="s">
        <v>178</v>
      </c>
    </row>
    <row r="8" ht="47.25" spans="1:9">
      <c r="A8" s="25">
        <v>2</v>
      </c>
      <c r="B8" s="26" t="s">
        <v>179</v>
      </c>
      <c r="C8" s="25" t="s">
        <v>12</v>
      </c>
      <c r="D8" s="25">
        <v>1</v>
      </c>
      <c r="E8" s="27">
        <v>3000000</v>
      </c>
      <c r="F8" s="27">
        <f>D8*E8</f>
        <v>3000000</v>
      </c>
      <c r="G8" s="25" t="s">
        <v>178</v>
      </c>
      <c r="I8" s="32"/>
    </row>
    <row r="9" customHeight="1" spans="1:9">
      <c r="A9" s="8">
        <v>3</v>
      </c>
      <c r="B9" s="9" t="s">
        <v>180</v>
      </c>
      <c r="C9" s="8" t="s">
        <v>12</v>
      </c>
      <c r="D9" s="8">
        <v>1</v>
      </c>
      <c r="E9" s="10">
        <v>15000000</v>
      </c>
      <c r="F9" s="10">
        <f>D9*E9</f>
        <v>15000000</v>
      </c>
      <c r="G9" s="8" t="s">
        <v>178</v>
      </c>
      <c r="I9" s="32"/>
    </row>
    <row r="10" ht="31.5" spans="1:7">
      <c r="A10" s="25">
        <v>4</v>
      </c>
      <c r="B10" s="92" t="s">
        <v>181</v>
      </c>
      <c r="C10" s="25" t="s">
        <v>12</v>
      </c>
      <c r="D10" s="25">
        <v>2</v>
      </c>
      <c r="E10" s="93">
        <v>20000000</v>
      </c>
      <c r="F10" s="93">
        <f>D10*E10</f>
        <v>40000000</v>
      </c>
      <c r="G10" s="25" t="s">
        <v>178</v>
      </c>
    </row>
    <row r="11" customHeight="1" spans="1:7">
      <c r="A11" s="8">
        <v>5</v>
      </c>
      <c r="B11" s="9" t="s">
        <v>182</v>
      </c>
      <c r="C11" s="8" t="s">
        <v>57</v>
      </c>
      <c r="D11" s="8">
        <v>3</v>
      </c>
      <c r="E11" s="10">
        <v>3500000</v>
      </c>
      <c r="F11" s="10">
        <f>D11*E11</f>
        <v>10500000</v>
      </c>
      <c r="G11" s="8" t="s">
        <v>178</v>
      </c>
    </row>
    <row r="12" customHeight="1" spans="1:7">
      <c r="A12" s="28" t="s">
        <v>18</v>
      </c>
      <c r="B12" s="29"/>
      <c r="C12" s="29"/>
      <c r="D12" s="29"/>
      <c r="E12" s="30"/>
      <c r="F12" s="14">
        <f>SUM(F7:F11)</f>
        <v>70000000</v>
      </c>
      <c r="G12" s="88"/>
    </row>
    <row r="13" customHeight="1" spans="1:7">
      <c r="A13" s="1"/>
      <c r="B13" s="1"/>
      <c r="C13" s="1"/>
      <c r="D13" s="1"/>
      <c r="E13" s="1"/>
      <c r="F13" s="1"/>
      <c r="G13" s="1"/>
    </row>
    <row r="14" customHeight="1" spans="1:7">
      <c r="A14" s="16"/>
      <c r="B14" s="17" t="s">
        <v>19</v>
      </c>
      <c r="C14" s="17"/>
      <c r="D14" s="17"/>
      <c r="E14" s="18"/>
      <c r="F14" s="19" t="s">
        <v>20</v>
      </c>
      <c r="G14" s="19"/>
    </row>
    <row r="15" customHeight="1" spans="1:7">
      <c r="A15" s="20"/>
      <c r="B15" s="1" t="s">
        <v>21</v>
      </c>
      <c r="C15" s="1"/>
      <c r="D15" s="1"/>
      <c r="E15" s="18"/>
      <c r="F15" s="18"/>
      <c r="G15" s="18"/>
    </row>
    <row r="16" customHeight="1" spans="2:7">
      <c r="B16" s="21"/>
      <c r="C16" s="21"/>
      <c r="D16" s="21"/>
      <c r="E16" s="21"/>
      <c r="F16" s="21"/>
      <c r="G16" s="21"/>
    </row>
    <row r="17" customHeight="1" spans="2:7">
      <c r="B17" s="21"/>
      <c r="C17" s="21"/>
      <c r="D17" s="21"/>
      <c r="E17" s="21"/>
      <c r="F17" s="21"/>
      <c r="G17" s="21"/>
    </row>
    <row r="18" customHeight="1" spans="2:7">
      <c r="B18" s="22" t="s">
        <v>22</v>
      </c>
      <c r="C18" s="22"/>
      <c r="D18" s="22"/>
      <c r="E18" s="21"/>
      <c r="F18" s="22" t="s">
        <v>23</v>
      </c>
      <c r="G18" s="22"/>
    </row>
    <row r="19" customHeight="1" spans="2:7">
      <c r="B19" s="23" t="s">
        <v>24</v>
      </c>
      <c r="C19" s="23"/>
      <c r="D19" s="23"/>
      <c r="E19" s="24"/>
      <c r="F19" s="23" t="s">
        <v>25</v>
      </c>
      <c r="G19" s="23"/>
    </row>
    <row r="20" customHeight="1" spans="3:6">
      <c r="C20" s="20"/>
      <c r="D20" s="94"/>
      <c r="E20" s="95"/>
      <c r="F20" s="95"/>
    </row>
    <row r="21" customHeight="1" spans="3:6">
      <c r="C21" s="20"/>
      <c r="D21" s="94"/>
      <c r="E21" s="95"/>
      <c r="F21" s="95"/>
    </row>
    <row r="22" customHeight="1" spans="4:6">
      <c r="D22" s="96"/>
      <c r="E22" s="32"/>
      <c r="F22" s="32"/>
    </row>
  </sheetData>
  <mergeCells count="17">
    <mergeCell ref="A1:G1"/>
    <mergeCell ref="A2:G2"/>
    <mergeCell ref="A3:G3"/>
    <mergeCell ref="A12:E12"/>
    <mergeCell ref="B14:D14"/>
    <mergeCell ref="F14:G14"/>
    <mergeCell ref="B15:D15"/>
    <mergeCell ref="B18:D18"/>
    <mergeCell ref="F18:G18"/>
    <mergeCell ref="B19:D19"/>
    <mergeCell ref="F19:G19"/>
    <mergeCell ref="A5:A6"/>
    <mergeCell ref="B5:B6"/>
    <mergeCell ref="C5:C6"/>
    <mergeCell ref="D5:D6"/>
    <mergeCell ref="E5:E6"/>
    <mergeCell ref="G5:G6"/>
  </mergeCells>
  <pageMargins left="0.3" right="0.2" top="0.75" bottom="0.75" header="0.3" footer="0.3"/>
  <pageSetup paperSize="9" orientation="landscape" horizontalDpi="300" verticalDpi="300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24"/>
  <sheetViews>
    <sheetView view="pageBreakPreview" zoomScaleNormal="100" topLeftCell="A8" workbookViewId="0">
      <selection activeCell="F21" sqref="F21"/>
    </sheetView>
  </sheetViews>
  <sheetFormatPr defaultColWidth="9.14285714285714" defaultRowHeight="24.95" customHeight="1"/>
  <cols>
    <col min="1" max="1" width="5.42857142857143" customWidth="1"/>
    <col min="2" max="2" width="37.1428571428571" customWidth="1"/>
    <col min="3" max="3" width="14.7142857142857" customWidth="1"/>
    <col min="4" max="4" width="14" customWidth="1"/>
    <col min="5" max="5" width="16.7142857142857" customWidth="1"/>
    <col min="6" max="6" width="18.2857142857143" customWidth="1"/>
    <col min="7" max="7" width="25.4285714285714" customWidth="1"/>
  </cols>
  <sheetData>
    <row r="1" ht="20.1" customHeight="1" spans="1:7">
      <c r="A1" s="1" t="s">
        <v>0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183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1" t="s">
        <v>3</v>
      </c>
      <c r="B5" s="41" t="s">
        <v>4</v>
      </c>
      <c r="C5" s="41" t="s">
        <v>5</v>
      </c>
      <c r="D5" s="41" t="s">
        <v>6</v>
      </c>
      <c r="E5" s="42" t="s">
        <v>7</v>
      </c>
      <c r="F5" s="41" t="s">
        <v>8</v>
      </c>
      <c r="G5" s="41" t="s">
        <v>9</v>
      </c>
    </row>
    <row r="6" ht="20.1" customHeight="1" spans="1:7">
      <c r="A6" s="43"/>
      <c r="B6" s="43"/>
      <c r="C6" s="43"/>
      <c r="D6" s="43"/>
      <c r="E6" s="44"/>
      <c r="F6" s="43" t="s">
        <v>10</v>
      </c>
      <c r="G6" s="43"/>
    </row>
    <row r="7" customHeight="1" spans="1:7">
      <c r="A7" s="45">
        <v>1</v>
      </c>
      <c r="B7" s="46" t="s">
        <v>11</v>
      </c>
      <c r="C7" s="45" t="s">
        <v>12</v>
      </c>
      <c r="D7" s="45">
        <v>1</v>
      </c>
      <c r="E7" s="12">
        <v>1500000</v>
      </c>
      <c r="F7" s="12">
        <f t="shared" ref="F7:F16" si="0">D7*E7</f>
        <v>1500000</v>
      </c>
      <c r="G7" s="45" t="s">
        <v>184</v>
      </c>
    </row>
    <row r="8" ht="47.25" spans="1:9">
      <c r="A8" s="45">
        <v>2</v>
      </c>
      <c r="B8" s="48" t="s">
        <v>185</v>
      </c>
      <c r="C8" s="45" t="s">
        <v>70</v>
      </c>
      <c r="D8" s="45">
        <v>3</v>
      </c>
      <c r="E8" s="12">
        <v>1500000</v>
      </c>
      <c r="F8" s="12">
        <f t="shared" si="0"/>
        <v>4500000</v>
      </c>
      <c r="G8" s="45" t="s">
        <v>184</v>
      </c>
      <c r="I8" s="32"/>
    </row>
    <row r="9" customHeight="1" spans="1:9">
      <c r="A9" s="45">
        <v>3</v>
      </c>
      <c r="B9" s="46" t="s">
        <v>186</v>
      </c>
      <c r="C9" s="45" t="s">
        <v>12</v>
      </c>
      <c r="D9" s="45">
        <v>1</v>
      </c>
      <c r="E9" s="12">
        <v>3500000</v>
      </c>
      <c r="F9" s="12">
        <f t="shared" si="0"/>
        <v>3500000</v>
      </c>
      <c r="G9" s="45" t="s">
        <v>184</v>
      </c>
      <c r="I9" s="32"/>
    </row>
    <row r="10" customHeight="1" spans="1:7">
      <c r="A10" s="45">
        <v>4</v>
      </c>
      <c r="B10" s="46" t="s">
        <v>187</v>
      </c>
      <c r="C10" s="45" t="s">
        <v>16</v>
      </c>
      <c r="D10" s="45">
        <v>4</v>
      </c>
      <c r="E10" s="12">
        <v>1250000</v>
      </c>
      <c r="F10" s="12">
        <f t="shared" si="0"/>
        <v>5000000</v>
      </c>
      <c r="G10" s="45" t="s">
        <v>184</v>
      </c>
    </row>
    <row r="11" customHeight="1" spans="1:7">
      <c r="A11" s="45">
        <v>5</v>
      </c>
      <c r="B11" s="46" t="s">
        <v>188</v>
      </c>
      <c r="C11" s="45" t="s">
        <v>12</v>
      </c>
      <c r="D11" s="45">
        <v>5</v>
      </c>
      <c r="E11" s="12">
        <v>1800000</v>
      </c>
      <c r="F11" s="12">
        <f t="shared" si="0"/>
        <v>9000000</v>
      </c>
      <c r="G11" s="45" t="s">
        <v>184</v>
      </c>
    </row>
    <row r="12" customHeight="1" spans="1:7">
      <c r="A12" s="45">
        <v>6</v>
      </c>
      <c r="B12" s="46" t="s">
        <v>189</v>
      </c>
      <c r="C12" s="45" t="s">
        <v>12</v>
      </c>
      <c r="D12" s="45">
        <v>1</v>
      </c>
      <c r="E12" s="12">
        <v>28500000</v>
      </c>
      <c r="F12" s="12">
        <f t="shared" si="0"/>
        <v>28500000</v>
      </c>
      <c r="G12" s="45" t="s">
        <v>184</v>
      </c>
    </row>
    <row r="13" customHeight="1" spans="1:7">
      <c r="A13" s="45">
        <v>7</v>
      </c>
      <c r="B13" s="46" t="s">
        <v>190</v>
      </c>
      <c r="C13" s="45" t="s">
        <v>12</v>
      </c>
      <c r="D13" s="45">
        <v>1</v>
      </c>
      <c r="E13" s="12">
        <v>9000000</v>
      </c>
      <c r="F13" s="12">
        <f t="shared" si="0"/>
        <v>9000000</v>
      </c>
      <c r="G13" s="45" t="s">
        <v>184</v>
      </c>
    </row>
    <row r="14" customHeight="1" spans="1:7">
      <c r="A14" s="45">
        <v>8</v>
      </c>
      <c r="B14" s="46" t="s">
        <v>191</v>
      </c>
      <c r="C14" s="45" t="s">
        <v>12</v>
      </c>
      <c r="D14" s="45">
        <v>1</v>
      </c>
      <c r="E14" s="12">
        <v>3500000</v>
      </c>
      <c r="F14" s="12">
        <f t="shared" si="0"/>
        <v>3500000</v>
      </c>
      <c r="G14" s="45" t="s">
        <v>184</v>
      </c>
    </row>
    <row r="15" customHeight="1" spans="1:7">
      <c r="A15" s="45">
        <v>9</v>
      </c>
      <c r="B15" s="46" t="s">
        <v>192</v>
      </c>
      <c r="C15" s="45" t="s">
        <v>16</v>
      </c>
      <c r="D15" s="45">
        <v>2</v>
      </c>
      <c r="E15" s="12">
        <v>1000000</v>
      </c>
      <c r="F15" s="12">
        <f t="shared" si="0"/>
        <v>2000000</v>
      </c>
      <c r="G15" s="45" t="s">
        <v>184</v>
      </c>
    </row>
    <row r="16" ht="63" spans="1:7">
      <c r="A16" s="45">
        <v>10</v>
      </c>
      <c r="B16" s="48" t="s">
        <v>193</v>
      </c>
      <c r="C16" s="45" t="s">
        <v>70</v>
      </c>
      <c r="D16" s="45">
        <v>1</v>
      </c>
      <c r="E16" s="12">
        <v>3500000</v>
      </c>
      <c r="F16" s="12">
        <f t="shared" si="0"/>
        <v>3500000</v>
      </c>
      <c r="G16" s="45" t="s">
        <v>184</v>
      </c>
    </row>
    <row r="17" customHeight="1" spans="1:7">
      <c r="A17" s="33" t="s">
        <v>18</v>
      </c>
      <c r="B17" s="33"/>
      <c r="C17" s="33"/>
      <c r="D17" s="33"/>
      <c r="E17" s="33"/>
      <c r="F17" s="39">
        <f>SUM(F7:F16)</f>
        <v>70000000</v>
      </c>
      <c r="G17" s="40"/>
    </row>
    <row r="18" customHeight="1" spans="1:7">
      <c r="A18" s="1"/>
      <c r="B18" s="1"/>
      <c r="C18" s="1"/>
      <c r="D18" s="1"/>
      <c r="E18" s="1"/>
      <c r="F18" s="1"/>
      <c r="G18" s="1"/>
    </row>
    <row r="19" customHeight="1" spans="1:7">
      <c r="A19" s="16"/>
      <c r="B19" s="17" t="s">
        <v>19</v>
      </c>
      <c r="C19" s="17"/>
      <c r="D19" s="17"/>
      <c r="E19" s="18"/>
      <c r="F19" s="19" t="s">
        <v>20</v>
      </c>
      <c r="G19" s="19"/>
    </row>
    <row r="20" customHeight="1" spans="1:16">
      <c r="A20" s="20"/>
      <c r="B20" s="1" t="s">
        <v>21</v>
      </c>
      <c r="C20" s="1"/>
      <c r="D20" s="1"/>
      <c r="E20" s="18"/>
      <c r="F20" s="18"/>
      <c r="G20" s="18"/>
      <c r="K20" s="89"/>
      <c r="L20" s="20"/>
      <c r="M20" s="89"/>
      <c r="N20" s="90"/>
      <c r="O20" s="91"/>
      <c r="P20" s="91"/>
    </row>
    <row r="21" customHeight="1" spans="3:16">
      <c r="C21" s="21"/>
      <c r="D21" s="21"/>
      <c r="E21" s="21"/>
      <c r="F21" s="21"/>
      <c r="G21" s="21"/>
      <c r="K21" s="89"/>
      <c r="M21" s="89"/>
      <c r="N21" s="90"/>
      <c r="O21" s="91"/>
      <c r="P21" s="91"/>
    </row>
    <row r="22" customHeight="1" spans="2:7">
      <c r="B22" s="21"/>
      <c r="C22" s="21"/>
      <c r="D22" s="21"/>
      <c r="E22" s="21"/>
      <c r="F22" s="21"/>
      <c r="G22" s="21"/>
    </row>
    <row r="23" customHeight="1" spans="2:7">
      <c r="B23" s="22" t="s">
        <v>22</v>
      </c>
      <c r="C23" s="22"/>
      <c r="D23" s="22"/>
      <c r="E23" s="21"/>
      <c r="F23" s="22" t="s">
        <v>23</v>
      </c>
      <c r="G23" s="22"/>
    </row>
    <row r="24" customHeight="1" spans="2:7">
      <c r="B24" s="23" t="s">
        <v>24</v>
      </c>
      <c r="C24" s="23"/>
      <c r="D24" s="23"/>
      <c r="E24" s="24"/>
      <c r="F24" s="23" t="s">
        <v>25</v>
      </c>
      <c r="G24" s="23"/>
    </row>
  </sheetData>
  <mergeCells count="17">
    <mergeCell ref="A1:G1"/>
    <mergeCell ref="A2:G2"/>
    <mergeCell ref="A3:G3"/>
    <mergeCell ref="A17:E17"/>
    <mergeCell ref="B19:D19"/>
    <mergeCell ref="F19:G19"/>
    <mergeCell ref="B20:D20"/>
    <mergeCell ref="B23:D23"/>
    <mergeCell ref="F23:G23"/>
    <mergeCell ref="B24:D24"/>
    <mergeCell ref="F24:G24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scale="79" orientation="landscape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20"/>
  <sheetViews>
    <sheetView view="pageBreakPreview" zoomScaleNormal="100" topLeftCell="A5" workbookViewId="0">
      <selection activeCell="L18" sqref="L18"/>
    </sheetView>
  </sheetViews>
  <sheetFormatPr defaultColWidth="9.14285714285714" defaultRowHeight="24.95" customHeight="1"/>
  <cols>
    <col min="1" max="1" width="5.42857142857143" customWidth="1"/>
    <col min="2" max="2" width="40.1428571428571" customWidth="1"/>
    <col min="3" max="3" width="14.1428571428571" customWidth="1"/>
    <col min="4" max="4" width="14" customWidth="1"/>
    <col min="5" max="5" width="17.8571428571429" customWidth="1"/>
    <col min="6" max="6" width="23.4285714285714" customWidth="1"/>
    <col min="7" max="7" width="25.4285714285714" customWidth="1"/>
  </cols>
  <sheetData>
    <row r="1" ht="20.1" customHeight="1" spans="1:7">
      <c r="A1" s="1" t="s">
        <v>0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194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2">
        <v>1500000</v>
      </c>
      <c r="F7" s="12">
        <f>D7*E7</f>
        <v>1500000</v>
      </c>
      <c r="G7" s="8" t="s">
        <v>195</v>
      </c>
    </row>
    <row r="8" ht="157.5" spans="1:9">
      <c r="A8" s="8">
        <v>2</v>
      </c>
      <c r="B8" s="11" t="s">
        <v>196</v>
      </c>
      <c r="C8" s="8" t="s">
        <v>12</v>
      </c>
      <c r="D8" s="8">
        <v>1</v>
      </c>
      <c r="E8" s="12">
        <v>2500000</v>
      </c>
      <c r="F8" s="12">
        <f>D8*E8</f>
        <v>2500000</v>
      </c>
      <c r="G8" s="8" t="s">
        <v>195</v>
      </c>
      <c r="I8" s="32"/>
    </row>
    <row r="9" ht="47.25" spans="1:9">
      <c r="A9" s="8">
        <v>3</v>
      </c>
      <c r="B9" s="11" t="s">
        <v>197</v>
      </c>
      <c r="C9" s="8" t="s">
        <v>12</v>
      </c>
      <c r="D9" s="8">
        <v>1</v>
      </c>
      <c r="E9" s="12">
        <v>20000000</v>
      </c>
      <c r="F9" s="12">
        <f>E9*D9</f>
        <v>20000000</v>
      </c>
      <c r="G9" s="8" t="s">
        <v>195</v>
      </c>
      <c r="I9" s="32"/>
    </row>
    <row r="10" ht="19.5" customHeight="1" spans="1:9">
      <c r="A10" s="8">
        <v>4</v>
      </c>
      <c r="B10" s="9" t="s">
        <v>198</v>
      </c>
      <c r="C10" s="8" t="s">
        <v>12</v>
      </c>
      <c r="D10" s="8">
        <v>1</v>
      </c>
      <c r="E10" s="12">
        <v>15000000</v>
      </c>
      <c r="F10" s="12">
        <f>D10*E10</f>
        <v>15000000</v>
      </c>
      <c r="G10" s="8" t="s">
        <v>195</v>
      </c>
      <c r="I10" s="32"/>
    </row>
    <row r="11" customHeight="1" spans="1:7">
      <c r="A11" s="8">
        <v>5</v>
      </c>
      <c r="B11" s="9" t="s">
        <v>199</v>
      </c>
      <c r="C11" s="8" t="s">
        <v>74</v>
      </c>
      <c r="D11" s="8">
        <v>1</v>
      </c>
      <c r="E11" s="12">
        <v>7500000</v>
      </c>
      <c r="F11" s="12">
        <f>D11*E11</f>
        <v>7500000</v>
      </c>
      <c r="G11" s="8" t="s">
        <v>195</v>
      </c>
    </row>
    <row r="12" ht="31.5" spans="1:7">
      <c r="A12" s="8">
        <v>6</v>
      </c>
      <c r="B12" s="11" t="s">
        <v>200</v>
      </c>
      <c r="C12" s="8" t="s">
        <v>12</v>
      </c>
      <c r="D12" s="8">
        <v>1</v>
      </c>
      <c r="E12" s="12">
        <v>23500000</v>
      </c>
      <c r="F12" s="12">
        <f>E12*D12</f>
        <v>23500000</v>
      </c>
      <c r="G12" s="8" t="s">
        <v>195</v>
      </c>
    </row>
    <row r="13" customHeight="1" spans="1:7">
      <c r="A13" s="28" t="s">
        <v>18</v>
      </c>
      <c r="B13" s="29"/>
      <c r="C13" s="29"/>
      <c r="D13" s="29"/>
      <c r="E13" s="30"/>
      <c r="F13" s="14">
        <f>SUM(F7:F12)</f>
        <v>70000000</v>
      </c>
      <c r="G13" s="88"/>
    </row>
    <row r="14" customHeight="1" spans="1:7">
      <c r="A14" s="1"/>
      <c r="B14" s="1"/>
      <c r="C14" s="1"/>
      <c r="D14" s="1"/>
      <c r="E14" s="1"/>
      <c r="F14" s="1"/>
      <c r="G14" s="1"/>
    </row>
    <row r="15" customHeight="1" spans="1:7">
      <c r="A15" s="16"/>
      <c r="B15" s="17" t="s">
        <v>19</v>
      </c>
      <c r="C15" s="17"/>
      <c r="D15" s="17"/>
      <c r="E15" s="18"/>
      <c r="F15" s="19" t="s">
        <v>20</v>
      </c>
      <c r="G15" s="19"/>
    </row>
    <row r="16" customHeight="1" spans="1:7">
      <c r="A16" s="20"/>
      <c r="B16" s="1" t="s">
        <v>21</v>
      </c>
      <c r="C16" s="1"/>
      <c r="D16" s="1"/>
      <c r="E16" s="18"/>
      <c r="F16" s="18"/>
      <c r="G16" s="18"/>
    </row>
    <row r="17" customHeight="1" spans="2:7">
      <c r="B17" s="21"/>
      <c r="C17" s="21"/>
      <c r="D17" s="21"/>
      <c r="E17" s="21"/>
      <c r="F17" s="21"/>
      <c r="G17" s="21"/>
    </row>
    <row r="18" customHeight="1" spans="2:7">
      <c r="B18" s="21"/>
      <c r="C18" s="21"/>
      <c r="D18" s="21"/>
      <c r="E18" s="21"/>
      <c r="F18" s="21"/>
      <c r="G18" s="21"/>
    </row>
    <row r="19" customHeight="1" spans="2:7">
      <c r="B19" s="22" t="s">
        <v>22</v>
      </c>
      <c r="C19" s="22"/>
      <c r="D19" s="22"/>
      <c r="E19" s="21"/>
      <c r="F19" s="22" t="s">
        <v>23</v>
      </c>
      <c r="G19" s="22"/>
    </row>
    <row r="20" customHeight="1" spans="2:7">
      <c r="B20" s="23" t="s">
        <v>24</v>
      </c>
      <c r="C20" s="23"/>
      <c r="D20" s="23"/>
      <c r="E20" s="24"/>
      <c r="F20" s="23" t="s">
        <v>25</v>
      </c>
      <c r="G20" s="23"/>
    </row>
  </sheetData>
  <mergeCells count="17">
    <mergeCell ref="A1:G1"/>
    <mergeCell ref="A2:G2"/>
    <mergeCell ref="A3:G3"/>
    <mergeCell ref="A13:E13"/>
    <mergeCell ref="B15:D15"/>
    <mergeCell ref="F15:G15"/>
    <mergeCell ref="B16:D16"/>
    <mergeCell ref="B19:D19"/>
    <mergeCell ref="F19:G19"/>
    <mergeCell ref="B20:D20"/>
    <mergeCell ref="F20:G20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scale="79" orientation="landscape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J19"/>
  <sheetViews>
    <sheetView view="pageBreakPreview" zoomScaleNormal="100" workbookViewId="0">
      <selection activeCell="L18" sqref="L18"/>
    </sheetView>
  </sheetViews>
  <sheetFormatPr defaultColWidth="9.14285714285714" defaultRowHeight="24.95" customHeight="1"/>
  <cols>
    <col min="1" max="1" width="5.42857142857143" customWidth="1"/>
    <col min="2" max="2" width="40.8571428571429" customWidth="1"/>
    <col min="3" max="4" width="10.7142857142857" customWidth="1"/>
    <col min="5" max="5" width="13.7142857142857" customWidth="1"/>
    <col min="6" max="6" width="18.5714285714286" customWidth="1"/>
    <col min="7" max="7" width="28.7142857142857" customWidth="1"/>
    <col min="8" max="8" width="20.4285714285714" customWidth="1"/>
    <col min="13" max="13" width="11.5714285714286" customWidth="1"/>
  </cols>
  <sheetData>
    <row r="1" ht="20.1" customHeight="1" spans="1:8">
      <c r="A1" s="1" t="s">
        <v>156</v>
      </c>
      <c r="B1" s="1"/>
      <c r="C1" s="1"/>
      <c r="D1" s="1"/>
      <c r="E1" s="1"/>
      <c r="F1" s="1"/>
      <c r="G1" s="1"/>
      <c r="H1" s="1"/>
    </row>
    <row r="2" ht="20.1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.1" customHeight="1" spans="1:8">
      <c r="A3" s="2" t="s">
        <v>201</v>
      </c>
      <c r="B3" s="2"/>
      <c r="C3" s="2"/>
      <c r="D3" s="2"/>
      <c r="E3" s="2"/>
      <c r="F3" s="2"/>
      <c r="G3" s="2"/>
      <c r="H3" s="2"/>
    </row>
    <row r="4" customHeight="1" spans="1:8">
      <c r="A4" s="3"/>
      <c r="B4" s="3"/>
      <c r="C4" s="3"/>
      <c r="D4" s="3"/>
      <c r="E4" s="3"/>
      <c r="F4" s="3"/>
      <c r="G4" s="3"/>
      <c r="H4" s="3"/>
    </row>
    <row r="5" ht="20.1" customHeight="1" spans="1:8">
      <c r="A5" s="13" t="s">
        <v>3</v>
      </c>
      <c r="B5" s="13" t="s">
        <v>4</v>
      </c>
      <c r="C5" s="13" t="s">
        <v>5</v>
      </c>
      <c r="D5" s="13" t="s">
        <v>6</v>
      </c>
      <c r="E5" s="84" t="s">
        <v>7</v>
      </c>
      <c r="F5" s="13" t="s">
        <v>8</v>
      </c>
      <c r="G5" s="13" t="s">
        <v>9</v>
      </c>
      <c r="H5" s="85"/>
    </row>
    <row r="6" ht="20.1" customHeight="1" spans="1:8">
      <c r="A6" s="13"/>
      <c r="B6" s="13"/>
      <c r="C6" s="13"/>
      <c r="D6" s="13"/>
      <c r="E6" s="84"/>
      <c r="F6" s="13" t="s">
        <v>10</v>
      </c>
      <c r="G6" s="13"/>
      <c r="H6" s="85"/>
    </row>
    <row r="7" customHeight="1" spans="1:8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>D7*E7</f>
        <v>1500000</v>
      </c>
      <c r="G7" s="8" t="s">
        <v>202</v>
      </c>
      <c r="H7" s="86"/>
    </row>
    <row r="8" ht="47.25" spans="1:10">
      <c r="A8" s="8">
        <v>2</v>
      </c>
      <c r="B8" s="11" t="s">
        <v>203</v>
      </c>
      <c r="C8" s="8" t="s">
        <v>12</v>
      </c>
      <c r="D8" s="8">
        <v>2</v>
      </c>
      <c r="E8" s="12">
        <v>1500000</v>
      </c>
      <c r="F8" s="12">
        <f>D8*E8</f>
        <v>3000000</v>
      </c>
      <c r="G8" s="8" t="s">
        <v>202</v>
      </c>
      <c r="H8" s="86"/>
      <c r="J8" s="32"/>
    </row>
    <row r="9" ht="31.5" spans="1:10">
      <c r="A9" s="8">
        <v>3</v>
      </c>
      <c r="B9" s="11" t="s">
        <v>204</v>
      </c>
      <c r="C9" s="8" t="s">
        <v>12</v>
      </c>
      <c r="D9" s="8">
        <v>1</v>
      </c>
      <c r="E9" s="12">
        <v>15000000</v>
      </c>
      <c r="F9" s="12">
        <f>D9*E9</f>
        <v>15000000</v>
      </c>
      <c r="G9" s="8" t="s">
        <v>202</v>
      </c>
      <c r="H9" s="86"/>
      <c r="J9" s="32"/>
    </row>
    <row r="10" customHeight="1" spans="1:8">
      <c r="A10" s="8">
        <v>4</v>
      </c>
      <c r="B10" s="9" t="s">
        <v>111</v>
      </c>
      <c r="C10" s="8" t="s">
        <v>57</v>
      </c>
      <c r="D10" s="8">
        <v>1</v>
      </c>
      <c r="E10" s="12">
        <v>2500000</v>
      </c>
      <c r="F10" s="12">
        <f>D10*E10</f>
        <v>2500000</v>
      </c>
      <c r="G10" s="8" t="s">
        <v>202</v>
      </c>
      <c r="H10" s="86"/>
    </row>
    <row r="11" ht="25" customHeight="1" spans="1:8">
      <c r="A11" s="8">
        <v>5</v>
      </c>
      <c r="B11" s="11" t="s">
        <v>205</v>
      </c>
      <c r="C11" s="8" t="s">
        <v>12</v>
      </c>
      <c r="D11" s="8">
        <v>1</v>
      </c>
      <c r="E11" s="12">
        <v>48000000</v>
      </c>
      <c r="F11" s="12">
        <f>D11*E11</f>
        <v>48000000</v>
      </c>
      <c r="G11" s="8" t="s">
        <v>202</v>
      </c>
      <c r="H11" s="86"/>
    </row>
    <row r="12" customHeight="1" spans="1:7">
      <c r="A12" s="13" t="s">
        <v>18</v>
      </c>
      <c r="B12" s="13"/>
      <c r="C12" s="13"/>
      <c r="D12" s="13"/>
      <c r="E12" s="13"/>
      <c r="F12" s="87">
        <f>SUM(F7:F11)</f>
        <v>70000000</v>
      </c>
      <c r="G12" s="88"/>
    </row>
    <row r="13" customHeight="1" spans="1:8">
      <c r="A13" s="1"/>
      <c r="B13" s="1"/>
      <c r="C13" s="1"/>
      <c r="D13" s="1"/>
      <c r="E13" s="1"/>
      <c r="F13" s="1"/>
      <c r="G13" s="1"/>
      <c r="H13" s="82"/>
    </row>
    <row r="14" customHeight="1" spans="1:8">
      <c r="A14" s="16"/>
      <c r="B14" s="17" t="s">
        <v>19</v>
      </c>
      <c r="C14" s="17"/>
      <c r="D14" s="17"/>
      <c r="E14" s="18"/>
      <c r="F14" s="19" t="s">
        <v>20</v>
      </c>
      <c r="G14" s="19"/>
      <c r="H14" s="19"/>
    </row>
    <row r="15" customHeight="1" spans="1:8">
      <c r="A15" s="20"/>
      <c r="B15" s="1" t="s">
        <v>21</v>
      </c>
      <c r="C15" s="1"/>
      <c r="D15" s="1"/>
      <c r="E15" s="18"/>
      <c r="F15" s="18"/>
      <c r="G15" s="18"/>
      <c r="H15" s="83"/>
    </row>
    <row r="16" customHeight="1" spans="2:8">
      <c r="B16" s="21"/>
      <c r="C16" s="21"/>
      <c r="D16" s="21"/>
      <c r="E16" s="21"/>
      <c r="F16" s="21"/>
      <c r="G16" s="21"/>
      <c r="H16" s="21"/>
    </row>
    <row r="17" customHeight="1" spans="2:8">
      <c r="B17" s="21"/>
      <c r="C17" s="21"/>
      <c r="D17" s="21"/>
      <c r="E17" s="21"/>
      <c r="F17" s="21"/>
      <c r="G17" s="21"/>
      <c r="H17" s="21"/>
    </row>
    <row r="18" customHeight="1" spans="2:8">
      <c r="B18" s="22" t="s">
        <v>22</v>
      </c>
      <c r="C18" s="22"/>
      <c r="D18" s="22"/>
      <c r="E18" s="21"/>
      <c r="F18" s="22" t="s">
        <v>23</v>
      </c>
      <c r="G18" s="22"/>
      <c r="H18" s="22"/>
    </row>
    <row r="19" customHeight="1" spans="2:8">
      <c r="B19" s="23" t="s">
        <v>24</v>
      </c>
      <c r="C19" s="23"/>
      <c r="D19" s="23"/>
      <c r="E19" s="24"/>
      <c r="F19" s="23" t="s">
        <v>25</v>
      </c>
      <c r="G19" s="23"/>
      <c r="H19" s="23"/>
    </row>
  </sheetData>
  <mergeCells count="17">
    <mergeCell ref="A1:H1"/>
    <mergeCell ref="A2:H2"/>
    <mergeCell ref="A3:H3"/>
    <mergeCell ref="A12:E12"/>
    <mergeCell ref="B14:D14"/>
    <mergeCell ref="F14:H14"/>
    <mergeCell ref="B15:D15"/>
    <mergeCell ref="B18:D18"/>
    <mergeCell ref="F18:H18"/>
    <mergeCell ref="B19:D19"/>
    <mergeCell ref="F19:H19"/>
    <mergeCell ref="A5:A6"/>
    <mergeCell ref="B5:B6"/>
    <mergeCell ref="C5:C6"/>
    <mergeCell ref="D5:D6"/>
    <mergeCell ref="E5:E6"/>
    <mergeCell ref="G5:G6"/>
  </mergeCells>
  <pageMargins left="0.2" right="0.1" top="0.75" bottom="0.75" header="0.3" footer="0.3"/>
  <pageSetup paperSize="9" scale="9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28"/>
  <sheetViews>
    <sheetView view="pageBreakPreview" zoomScaleNormal="100" topLeftCell="A3" workbookViewId="0">
      <selection activeCell="F21" sqref="F21"/>
    </sheetView>
  </sheetViews>
  <sheetFormatPr defaultColWidth="9.14285714285714" defaultRowHeight="24.95" customHeight="1"/>
  <cols>
    <col min="1" max="1" width="5.42857142857143" customWidth="1"/>
    <col min="2" max="2" width="37.5714285714286" customWidth="1"/>
    <col min="3" max="4" width="10.7142857142857" customWidth="1"/>
    <col min="5" max="5" width="15.8571428571429" customWidth="1"/>
    <col min="6" max="6" width="19.1428571428571" customWidth="1"/>
    <col min="7" max="7" width="39.7142857142857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27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 t="shared" ref="F7:F15" si="0">D7*E7</f>
        <v>1500000</v>
      </c>
      <c r="G7" s="8" t="s">
        <v>28</v>
      </c>
    </row>
    <row r="8" ht="63" spans="1:9">
      <c r="A8" s="25">
        <v>2</v>
      </c>
      <c r="B8" s="11" t="s">
        <v>29</v>
      </c>
      <c r="C8" s="120" t="s">
        <v>30</v>
      </c>
      <c r="D8" s="120" t="s">
        <v>31</v>
      </c>
      <c r="E8" s="121" t="s">
        <v>32</v>
      </c>
      <c r="F8" s="121" t="s">
        <v>33</v>
      </c>
      <c r="G8" s="8" t="s">
        <v>28</v>
      </c>
      <c r="I8" s="32"/>
    </row>
    <row r="9" ht="31.5" spans="1:9">
      <c r="A9" s="8">
        <v>3</v>
      </c>
      <c r="B9" s="11" t="s">
        <v>34</v>
      </c>
      <c r="C9" s="8" t="s">
        <v>12</v>
      </c>
      <c r="D9" s="8">
        <v>1</v>
      </c>
      <c r="E9" s="10">
        <v>11000000</v>
      </c>
      <c r="F9" s="10">
        <f t="shared" si="0"/>
        <v>11000000</v>
      </c>
      <c r="G9" s="8" t="s">
        <v>28</v>
      </c>
      <c r="I9" s="32"/>
    </row>
    <row r="10" ht="31.5" spans="1:7">
      <c r="A10" s="25">
        <v>4</v>
      </c>
      <c r="B10" s="11" t="s">
        <v>35</v>
      </c>
      <c r="C10" s="25" t="s">
        <v>12</v>
      </c>
      <c r="D10" s="25">
        <v>1</v>
      </c>
      <c r="E10" s="27">
        <v>14600000</v>
      </c>
      <c r="F10" s="27">
        <f t="shared" si="0"/>
        <v>14600000</v>
      </c>
      <c r="G10" s="25" t="s">
        <v>28</v>
      </c>
    </row>
    <row r="11" ht="31.5" spans="1:7">
      <c r="A11" s="25">
        <v>5</v>
      </c>
      <c r="B11" s="11" t="s">
        <v>36</v>
      </c>
      <c r="C11" s="25" t="s">
        <v>12</v>
      </c>
      <c r="D11" s="25">
        <v>1</v>
      </c>
      <c r="E11" s="27">
        <v>15975000</v>
      </c>
      <c r="F11" s="122">
        <f t="shared" si="0"/>
        <v>15975000</v>
      </c>
      <c r="G11" s="25" t="s">
        <v>28</v>
      </c>
    </row>
    <row r="12" ht="31.5" spans="1:7">
      <c r="A12" s="25">
        <v>6</v>
      </c>
      <c r="B12" s="26" t="s">
        <v>37</v>
      </c>
      <c r="C12" s="25" t="s">
        <v>12</v>
      </c>
      <c r="D12" s="25">
        <v>1</v>
      </c>
      <c r="E12" s="27">
        <v>10000000</v>
      </c>
      <c r="F12" s="122">
        <f t="shared" si="0"/>
        <v>10000000</v>
      </c>
      <c r="G12" s="25" t="s">
        <v>28</v>
      </c>
    </row>
    <row r="13" ht="23.25" customHeight="1" spans="1:7">
      <c r="A13" s="8">
        <v>7</v>
      </c>
      <c r="B13" s="11" t="s">
        <v>38</v>
      </c>
      <c r="C13" s="8" t="s">
        <v>12</v>
      </c>
      <c r="D13" s="8">
        <v>1</v>
      </c>
      <c r="E13" s="12">
        <v>4925000</v>
      </c>
      <c r="F13" s="123">
        <f t="shared" si="0"/>
        <v>4925000</v>
      </c>
      <c r="G13" s="25" t="s">
        <v>28</v>
      </c>
    </row>
    <row r="14" ht="24.75" customHeight="1" spans="1:7">
      <c r="A14" s="8">
        <v>8</v>
      </c>
      <c r="B14" s="11" t="s">
        <v>39</v>
      </c>
      <c r="C14" s="8" t="s">
        <v>12</v>
      </c>
      <c r="D14" s="8">
        <v>1</v>
      </c>
      <c r="E14" s="12">
        <v>4300000</v>
      </c>
      <c r="F14" s="123">
        <f t="shared" si="0"/>
        <v>4300000</v>
      </c>
      <c r="G14" s="8" t="s">
        <v>28</v>
      </c>
    </row>
    <row r="15" ht="31.5" spans="1:7">
      <c r="A15" s="8">
        <v>9</v>
      </c>
      <c r="B15" s="11" t="s">
        <v>40</v>
      </c>
      <c r="C15" s="8" t="s">
        <v>12</v>
      </c>
      <c r="D15" s="8">
        <v>1</v>
      </c>
      <c r="E15" s="12">
        <v>3700000</v>
      </c>
      <c r="F15" s="123">
        <f t="shared" si="0"/>
        <v>3700000</v>
      </c>
      <c r="G15" s="25" t="s">
        <v>28</v>
      </c>
    </row>
    <row r="16" customHeight="1" spans="1:7">
      <c r="A16" s="13" t="s">
        <v>18</v>
      </c>
      <c r="B16" s="13"/>
      <c r="C16" s="13"/>
      <c r="D16" s="13"/>
      <c r="E16" s="13"/>
      <c r="F16" s="124">
        <v>70000000</v>
      </c>
      <c r="G16" s="88"/>
    </row>
    <row r="17" ht="12" customHeight="1" spans="1:7">
      <c r="A17" s="1"/>
      <c r="B17" s="1"/>
      <c r="C17" s="1"/>
      <c r="D17" s="1"/>
      <c r="E17" s="1"/>
      <c r="F17" s="1"/>
      <c r="G17" s="1"/>
    </row>
    <row r="18" customHeight="1" spans="1:7">
      <c r="A18" s="16"/>
      <c r="B18" s="17" t="s">
        <v>19</v>
      </c>
      <c r="C18" s="17"/>
      <c r="D18" s="17"/>
      <c r="E18" s="18"/>
      <c r="F18" s="19" t="s">
        <v>20</v>
      </c>
      <c r="G18" s="19"/>
    </row>
    <row r="19" customHeight="1" spans="1:7">
      <c r="A19" s="20"/>
      <c r="B19" s="1" t="s">
        <v>21</v>
      </c>
      <c r="C19" s="1"/>
      <c r="D19" s="1"/>
      <c r="E19" s="18"/>
      <c r="F19" s="18"/>
      <c r="G19" s="18"/>
    </row>
    <row r="20" customHeight="1" spans="2:7">
      <c r="B20" s="21"/>
      <c r="C20" s="21"/>
      <c r="D20" s="21"/>
      <c r="E20" s="21"/>
      <c r="F20" s="21"/>
      <c r="G20" s="21"/>
    </row>
    <row r="21" ht="21" customHeight="1" spans="2:7">
      <c r="B21" s="22"/>
      <c r="C21" s="22"/>
      <c r="D21" s="22"/>
      <c r="E21" s="21"/>
      <c r="F21" s="22"/>
      <c r="G21" s="22"/>
    </row>
    <row r="22" ht="21" customHeight="1" spans="2:7">
      <c r="B22" s="22" t="s">
        <v>22</v>
      </c>
      <c r="C22" s="22"/>
      <c r="D22" s="22"/>
      <c r="E22" s="21"/>
      <c r="F22" s="22" t="s">
        <v>23</v>
      </c>
      <c r="G22" s="22"/>
    </row>
    <row r="23" ht="12" customHeight="1" spans="2:7">
      <c r="B23" s="23" t="s">
        <v>24</v>
      </c>
      <c r="C23" s="23"/>
      <c r="D23" s="23"/>
      <c r="E23" s="24"/>
      <c r="F23" s="23" t="s">
        <v>25</v>
      </c>
      <c r="G23" s="23"/>
    </row>
    <row r="27" customHeight="1" spans="2:2">
      <c r="B27" s="125"/>
    </row>
    <row r="28" customHeight="1" spans="2:2">
      <c r="B28" s="125"/>
    </row>
  </sheetData>
  <mergeCells count="17">
    <mergeCell ref="A1:G1"/>
    <mergeCell ref="A2:G2"/>
    <mergeCell ref="A3:G3"/>
    <mergeCell ref="A16:E16"/>
    <mergeCell ref="B18:D18"/>
    <mergeCell ref="F18:G18"/>
    <mergeCell ref="B19:D19"/>
    <mergeCell ref="B22:D22"/>
    <mergeCell ref="F22:G22"/>
    <mergeCell ref="B23:D23"/>
    <mergeCell ref="F23:G23"/>
    <mergeCell ref="A5:A6"/>
    <mergeCell ref="B5:B6"/>
    <mergeCell ref="C5:C6"/>
    <mergeCell ref="D5:D6"/>
    <mergeCell ref="E5:E6"/>
    <mergeCell ref="G5:G6"/>
  </mergeCells>
  <pageMargins left="0.3" right="0.3" top="0.3" bottom="0.3" header="0.3" footer="0.3"/>
  <pageSetup paperSize="9" scale="97" orientation="landscape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M22"/>
  <sheetViews>
    <sheetView view="pageBreakPreview" zoomScaleNormal="100" topLeftCell="A8" workbookViewId="0">
      <selection activeCell="F21" sqref="F21:H21"/>
    </sheetView>
  </sheetViews>
  <sheetFormatPr defaultColWidth="9.14285714285714" defaultRowHeight="24.95" customHeight="1"/>
  <cols>
    <col min="1" max="1" width="5.42857142857143" customWidth="1"/>
    <col min="2" max="2" width="40.8571428571429" customWidth="1"/>
    <col min="3" max="4" width="10.7142857142857" customWidth="1"/>
    <col min="5" max="5" width="12.1428571428571" customWidth="1"/>
    <col min="6" max="6" width="18.4285714285714" customWidth="1"/>
    <col min="7" max="7" width="28.7142857142857" customWidth="1"/>
    <col min="8" max="8" width="20.4285714285714" customWidth="1"/>
    <col min="10" max="10" width="11.5714285714286" customWidth="1"/>
    <col min="13" max="13" width="11.5714285714286" customWidth="1"/>
  </cols>
  <sheetData>
    <row r="1" ht="20.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.1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.1" customHeight="1" spans="1:8">
      <c r="A3" s="2" t="s">
        <v>206</v>
      </c>
      <c r="B3" s="2"/>
      <c r="C3" s="2"/>
      <c r="D3" s="2"/>
      <c r="E3" s="2"/>
      <c r="F3" s="2"/>
      <c r="G3" s="2"/>
      <c r="H3" s="2"/>
    </row>
    <row r="4" customHeight="1" spans="1:8">
      <c r="A4" s="3"/>
      <c r="B4" s="3"/>
      <c r="C4" s="3"/>
      <c r="D4" s="3"/>
      <c r="E4" s="3"/>
      <c r="F4" s="3"/>
      <c r="G4" s="3"/>
      <c r="H4" s="3"/>
    </row>
    <row r="5" ht="20.1" customHeight="1" spans="1:8">
      <c r="A5" s="69" t="s">
        <v>3</v>
      </c>
      <c r="B5" s="69" t="s">
        <v>4</v>
      </c>
      <c r="C5" s="69" t="s">
        <v>5</v>
      </c>
      <c r="D5" s="69" t="s">
        <v>6</v>
      </c>
      <c r="E5" s="70" t="s">
        <v>7</v>
      </c>
      <c r="F5" s="69" t="s">
        <v>8</v>
      </c>
      <c r="G5" s="69" t="s">
        <v>9</v>
      </c>
      <c r="H5" s="71"/>
    </row>
    <row r="6" ht="20.1" customHeight="1" spans="1:8">
      <c r="A6" s="69"/>
      <c r="B6" s="69"/>
      <c r="C6" s="69"/>
      <c r="D6" s="69"/>
      <c r="E6" s="70"/>
      <c r="F6" s="69" t="s">
        <v>10</v>
      </c>
      <c r="G6" s="69"/>
      <c r="H6" s="71"/>
    </row>
    <row r="7" customHeight="1" spans="1:8">
      <c r="A7" s="65">
        <v>1</v>
      </c>
      <c r="B7" s="72" t="s">
        <v>11</v>
      </c>
      <c r="C7" s="65" t="s">
        <v>12</v>
      </c>
      <c r="D7" s="65">
        <v>1</v>
      </c>
      <c r="E7" s="73">
        <v>1500000</v>
      </c>
      <c r="F7" s="73">
        <f t="shared" ref="F7:F11" si="0">E7*D7</f>
        <v>1500000</v>
      </c>
      <c r="G7" s="65" t="s">
        <v>207</v>
      </c>
      <c r="H7" s="74"/>
    </row>
    <row r="8" ht="30" spans="1:10">
      <c r="A8" s="75">
        <v>2</v>
      </c>
      <c r="B8" s="76" t="s">
        <v>208</v>
      </c>
      <c r="C8" s="75" t="s">
        <v>12</v>
      </c>
      <c r="D8" s="75">
        <v>15</v>
      </c>
      <c r="E8" s="77">
        <v>200000</v>
      </c>
      <c r="F8" s="77">
        <f t="shared" si="0"/>
        <v>3000000</v>
      </c>
      <c r="G8" s="75" t="s">
        <v>207</v>
      </c>
      <c r="H8" s="74"/>
      <c r="J8" s="32"/>
    </row>
    <row r="9" ht="30" spans="1:10">
      <c r="A9" s="65">
        <v>3</v>
      </c>
      <c r="B9" s="78" t="s">
        <v>209</v>
      </c>
      <c r="C9" s="65" t="s">
        <v>12</v>
      </c>
      <c r="D9" s="65">
        <v>2</v>
      </c>
      <c r="E9" s="37">
        <v>750000</v>
      </c>
      <c r="F9" s="37">
        <f t="shared" si="0"/>
        <v>1500000</v>
      </c>
      <c r="G9" s="65" t="s">
        <v>207</v>
      </c>
      <c r="H9" s="74"/>
      <c r="J9" s="32"/>
    </row>
    <row r="10" ht="30" spans="1:10">
      <c r="A10" s="65">
        <v>4</v>
      </c>
      <c r="B10" s="78" t="s">
        <v>210</v>
      </c>
      <c r="C10" s="65" t="s">
        <v>12</v>
      </c>
      <c r="D10" s="65">
        <v>1</v>
      </c>
      <c r="E10" s="37">
        <v>26500000</v>
      </c>
      <c r="F10" s="37">
        <f t="shared" si="0"/>
        <v>26500000</v>
      </c>
      <c r="G10" s="65" t="s">
        <v>207</v>
      </c>
      <c r="H10" s="74"/>
      <c r="J10" s="68"/>
    </row>
    <row r="11" ht="30" spans="1:10">
      <c r="A11" s="65">
        <v>5</v>
      </c>
      <c r="B11" s="78" t="s">
        <v>211</v>
      </c>
      <c r="C11" s="65" t="s">
        <v>12</v>
      </c>
      <c r="D11" s="65">
        <v>1</v>
      </c>
      <c r="E11" s="37">
        <v>18500000</v>
      </c>
      <c r="F11" s="37">
        <f t="shared" si="0"/>
        <v>18500000</v>
      </c>
      <c r="G11" s="65" t="s">
        <v>207</v>
      </c>
      <c r="H11" s="74"/>
      <c r="J11" s="68"/>
    </row>
    <row r="12" ht="30" spans="1:13">
      <c r="A12" s="65">
        <v>6</v>
      </c>
      <c r="B12" s="78" t="s">
        <v>212</v>
      </c>
      <c r="C12" s="65" t="s">
        <v>12</v>
      </c>
      <c r="D12" s="65">
        <v>1</v>
      </c>
      <c r="E12" s="37">
        <v>15500000</v>
      </c>
      <c r="F12" s="37">
        <f t="shared" ref="F12:F14" si="1">E12*D12</f>
        <v>15500000</v>
      </c>
      <c r="G12" s="65" t="s">
        <v>213</v>
      </c>
      <c r="H12" s="74"/>
      <c r="M12" s="68"/>
    </row>
    <row r="13" customHeight="1" spans="1:13">
      <c r="A13" s="65">
        <v>7</v>
      </c>
      <c r="B13" s="72" t="s">
        <v>214</v>
      </c>
      <c r="C13" s="65" t="s">
        <v>16</v>
      </c>
      <c r="D13" s="65">
        <v>1</v>
      </c>
      <c r="E13" s="37">
        <v>2000000</v>
      </c>
      <c r="F13" s="37">
        <f t="shared" si="1"/>
        <v>2000000</v>
      </c>
      <c r="G13" s="65" t="s">
        <v>207</v>
      </c>
      <c r="H13" s="79"/>
      <c r="M13" s="68"/>
    </row>
    <row r="14" ht="30" spans="1:13">
      <c r="A14" s="65">
        <v>8</v>
      </c>
      <c r="B14" s="78" t="s">
        <v>215</v>
      </c>
      <c r="C14" s="65" t="s">
        <v>12</v>
      </c>
      <c r="D14" s="65">
        <v>1</v>
      </c>
      <c r="E14" s="37">
        <v>1500000</v>
      </c>
      <c r="F14" s="37">
        <f t="shared" si="1"/>
        <v>1500000</v>
      </c>
      <c r="G14" s="65" t="s">
        <v>207</v>
      </c>
      <c r="H14" s="79"/>
      <c r="M14" s="68"/>
    </row>
    <row r="15" customHeight="1" spans="1:7">
      <c r="A15" s="69" t="s">
        <v>18</v>
      </c>
      <c r="B15" s="69"/>
      <c r="C15" s="69"/>
      <c r="D15" s="69"/>
      <c r="E15" s="69"/>
      <c r="F15" s="80">
        <f>SUM(F7:F14)</f>
        <v>70000000</v>
      </c>
      <c r="G15" s="81"/>
    </row>
    <row r="16" customHeight="1" spans="1:8">
      <c r="A16" s="1"/>
      <c r="B16" s="1"/>
      <c r="C16" s="1"/>
      <c r="D16" s="1"/>
      <c r="E16" s="1"/>
      <c r="F16" s="1"/>
      <c r="G16" s="1"/>
      <c r="H16" s="82"/>
    </row>
    <row r="17" customHeight="1" spans="1:8">
      <c r="A17" s="16"/>
      <c r="B17" s="17" t="s">
        <v>19</v>
      </c>
      <c r="C17" s="17"/>
      <c r="D17" s="17"/>
      <c r="E17" s="18"/>
      <c r="F17" s="19" t="s">
        <v>20</v>
      </c>
      <c r="G17" s="19"/>
      <c r="H17" s="19"/>
    </row>
    <row r="18" customHeight="1" spans="1:8">
      <c r="A18" s="20"/>
      <c r="B18" s="1" t="s">
        <v>21</v>
      </c>
      <c r="C18" s="1"/>
      <c r="D18" s="1"/>
      <c r="E18" s="18"/>
      <c r="F18" s="18"/>
      <c r="G18" s="18"/>
      <c r="H18" s="83"/>
    </row>
    <row r="19" customHeight="1" spans="2:8">
      <c r="B19" s="21"/>
      <c r="C19" s="21"/>
      <c r="D19" s="21"/>
      <c r="E19" s="21"/>
      <c r="F19" s="21"/>
      <c r="G19" s="21"/>
      <c r="H19" s="21"/>
    </row>
    <row r="20" customHeight="1" spans="2:8">
      <c r="B20" s="21"/>
      <c r="C20" s="21"/>
      <c r="D20" s="21"/>
      <c r="E20" s="21"/>
      <c r="F20" s="21"/>
      <c r="G20" s="21"/>
      <c r="H20" s="21"/>
    </row>
    <row r="21" customHeight="1" spans="2:8">
      <c r="B21" s="22" t="s">
        <v>22</v>
      </c>
      <c r="C21" s="22"/>
      <c r="D21" s="22"/>
      <c r="E21" s="21"/>
      <c r="F21" s="22" t="s">
        <v>23</v>
      </c>
      <c r="G21" s="22"/>
      <c r="H21" s="22"/>
    </row>
    <row r="22" customHeight="1" spans="2:8">
      <c r="B22" s="23" t="s">
        <v>24</v>
      </c>
      <c r="C22" s="23"/>
      <c r="D22" s="23"/>
      <c r="E22" s="24"/>
      <c r="F22" s="23" t="s">
        <v>25</v>
      </c>
      <c r="G22" s="23"/>
      <c r="H22" s="23"/>
    </row>
  </sheetData>
  <mergeCells count="17">
    <mergeCell ref="A1:H1"/>
    <mergeCell ref="A2:H2"/>
    <mergeCell ref="A3:H3"/>
    <mergeCell ref="A15:E15"/>
    <mergeCell ref="B17:D17"/>
    <mergeCell ref="F17:H17"/>
    <mergeCell ref="B18:D18"/>
    <mergeCell ref="B21:D21"/>
    <mergeCell ref="F21:H21"/>
    <mergeCell ref="B22:D22"/>
    <mergeCell ref="F22:H22"/>
    <mergeCell ref="A5:A6"/>
    <mergeCell ref="B5:B6"/>
    <mergeCell ref="C5:C6"/>
    <mergeCell ref="D5:D6"/>
    <mergeCell ref="E5:E6"/>
    <mergeCell ref="G5:G6"/>
  </mergeCells>
  <pageMargins left="0.3" right="0.2" top="0.75" bottom="0.75" header="0.3" footer="0.3"/>
  <pageSetup paperSize="9" scale="90" orientation="landscape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19"/>
  <sheetViews>
    <sheetView view="pageBreakPreview" zoomScaleNormal="100" workbookViewId="0">
      <selection activeCell="F21" sqref="F21"/>
    </sheetView>
  </sheetViews>
  <sheetFormatPr defaultColWidth="9.14285714285714" defaultRowHeight="24.95" customHeight="1"/>
  <cols>
    <col min="1" max="1" width="5.42857142857143" customWidth="1"/>
    <col min="2" max="2" width="40.8571428571429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216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1" t="s">
        <v>3</v>
      </c>
      <c r="B5" s="41" t="s">
        <v>4</v>
      </c>
      <c r="C5" s="41" t="s">
        <v>5</v>
      </c>
      <c r="D5" s="41" t="s">
        <v>6</v>
      </c>
      <c r="E5" s="42" t="s">
        <v>7</v>
      </c>
      <c r="F5" s="41" t="s">
        <v>8</v>
      </c>
      <c r="G5" s="41" t="s">
        <v>9</v>
      </c>
    </row>
    <row r="6" ht="20.1" customHeight="1" spans="1:7">
      <c r="A6" s="43"/>
      <c r="B6" s="43"/>
      <c r="C6" s="43"/>
      <c r="D6" s="43"/>
      <c r="E6" s="44"/>
      <c r="F6" s="43" t="s">
        <v>10</v>
      </c>
      <c r="G6" s="43"/>
    </row>
    <row r="7" customHeight="1" spans="1:7">
      <c r="A7" s="45">
        <v>1</v>
      </c>
      <c r="B7" s="46" t="s">
        <v>11</v>
      </c>
      <c r="C7" s="45" t="s">
        <v>12</v>
      </c>
      <c r="D7" s="45">
        <v>1</v>
      </c>
      <c r="E7" s="12">
        <v>1500000</v>
      </c>
      <c r="F7" s="12">
        <f>D7*E7</f>
        <v>1500000</v>
      </c>
      <c r="G7" s="45" t="s">
        <v>213</v>
      </c>
    </row>
    <row r="8" ht="31.5" spans="1:9">
      <c r="A8" s="45">
        <v>2</v>
      </c>
      <c r="B8" s="48" t="s">
        <v>217</v>
      </c>
      <c r="C8" s="45" t="s">
        <v>70</v>
      </c>
      <c r="D8" s="45">
        <v>1</v>
      </c>
      <c r="E8" s="12">
        <v>2000000</v>
      </c>
      <c r="F8" s="12">
        <f>D8*E8</f>
        <v>2000000</v>
      </c>
      <c r="G8" s="45" t="s">
        <v>213</v>
      </c>
      <c r="I8" s="32"/>
    </row>
    <row r="9" ht="31.5" spans="1:9">
      <c r="A9" s="45">
        <v>3</v>
      </c>
      <c r="B9" s="48" t="s">
        <v>218</v>
      </c>
      <c r="C9" s="45" t="s">
        <v>12</v>
      </c>
      <c r="D9" s="45">
        <v>1</v>
      </c>
      <c r="E9" s="12">
        <v>25000000</v>
      </c>
      <c r="F9" s="12">
        <f>D9*E9</f>
        <v>25000000</v>
      </c>
      <c r="G9" s="45" t="s">
        <v>213</v>
      </c>
      <c r="I9" s="32"/>
    </row>
    <row r="10" ht="31.5" spans="1:9">
      <c r="A10" s="45">
        <v>4</v>
      </c>
      <c r="B10" s="48" t="s">
        <v>219</v>
      </c>
      <c r="C10" s="45" t="s">
        <v>12</v>
      </c>
      <c r="D10" s="45">
        <v>1</v>
      </c>
      <c r="E10" s="12">
        <v>26500000</v>
      </c>
      <c r="F10" s="12">
        <f>D10*E10</f>
        <v>26500000</v>
      </c>
      <c r="G10" s="45" t="s">
        <v>220</v>
      </c>
      <c r="I10" s="32"/>
    </row>
    <row r="11" customHeight="1" spans="1:9">
      <c r="A11" s="45">
        <v>5</v>
      </c>
      <c r="B11" s="46" t="s">
        <v>49</v>
      </c>
      <c r="C11" s="45" t="s">
        <v>70</v>
      </c>
      <c r="D11" s="45">
        <v>6</v>
      </c>
      <c r="E11" s="12">
        <v>2500000</v>
      </c>
      <c r="F11" s="12">
        <f>D11*E11</f>
        <v>15000000</v>
      </c>
      <c r="G11" s="45" t="s">
        <v>213</v>
      </c>
      <c r="I11" s="68"/>
    </row>
    <row r="12" customHeight="1" spans="1:7">
      <c r="A12" s="33" t="s">
        <v>18</v>
      </c>
      <c r="B12" s="33"/>
      <c r="C12" s="33"/>
      <c r="D12" s="33"/>
      <c r="E12" s="33"/>
      <c r="F12" s="39">
        <f>SUM(F7:F11)</f>
        <v>70000000</v>
      </c>
      <c r="G12" s="51"/>
    </row>
    <row r="13" customHeight="1" spans="1:7">
      <c r="A13" s="1"/>
      <c r="B13" s="1"/>
      <c r="C13" s="1"/>
      <c r="D13" s="1"/>
      <c r="E13" s="1"/>
      <c r="F13" s="1"/>
      <c r="G13" s="1"/>
    </row>
    <row r="14" customHeight="1" spans="1:7">
      <c r="A14" s="16"/>
      <c r="B14" s="17" t="s">
        <v>19</v>
      </c>
      <c r="C14" s="17"/>
      <c r="D14" s="17"/>
      <c r="E14" s="18"/>
      <c r="F14" s="19" t="s">
        <v>20</v>
      </c>
      <c r="G14" s="19"/>
    </row>
    <row r="15" customHeight="1" spans="1:7">
      <c r="A15" s="20"/>
      <c r="B15" s="1" t="s">
        <v>21</v>
      </c>
      <c r="C15" s="1"/>
      <c r="D15" s="1"/>
      <c r="E15" s="18"/>
      <c r="F15" s="18"/>
      <c r="G15" s="18"/>
    </row>
    <row r="16" customHeight="1" spans="2:7">
      <c r="B16" s="21"/>
      <c r="C16" s="21"/>
      <c r="D16" s="21"/>
      <c r="E16" s="21"/>
      <c r="F16" s="21"/>
      <c r="G16" s="21"/>
    </row>
    <row r="17" customHeight="1" spans="2:7">
      <c r="B17" s="21"/>
      <c r="C17" s="21"/>
      <c r="D17" s="21"/>
      <c r="E17" s="21"/>
      <c r="F17" s="21"/>
      <c r="G17" s="21"/>
    </row>
    <row r="18" customHeight="1" spans="2:7">
      <c r="B18" s="22" t="s">
        <v>22</v>
      </c>
      <c r="C18" s="22"/>
      <c r="D18" s="22"/>
      <c r="E18" s="21"/>
      <c r="F18" s="22" t="s">
        <v>23</v>
      </c>
      <c r="G18" s="22"/>
    </row>
    <row r="19" customHeight="1" spans="2:7">
      <c r="B19" s="23" t="s">
        <v>24</v>
      </c>
      <c r="C19" s="23"/>
      <c r="D19" s="23"/>
      <c r="E19" s="24"/>
      <c r="F19" s="23" t="s">
        <v>25</v>
      </c>
      <c r="G19" s="23"/>
    </row>
  </sheetData>
  <mergeCells count="17">
    <mergeCell ref="A1:G1"/>
    <mergeCell ref="A2:G2"/>
    <mergeCell ref="A3:G3"/>
    <mergeCell ref="A12:E12"/>
    <mergeCell ref="B14:D14"/>
    <mergeCell ref="F14:G14"/>
    <mergeCell ref="B15:D15"/>
    <mergeCell ref="B18:D18"/>
    <mergeCell ref="F18:G18"/>
    <mergeCell ref="B19:D19"/>
    <mergeCell ref="F19:G19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orientation="landscape"/>
  <headerFooter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19"/>
  <sheetViews>
    <sheetView view="pageBreakPreview" zoomScaleNormal="100" workbookViewId="0">
      <selection activeCell="F21" sqref="F21"/>
    </sheetView>
  </sheetViews>
  <sheetFormatPr defaultColWidth="9.14285714285714" defaultRowHeight="24.95" customHeight="1"/>
  <cols>
    <col min="1" max="1" width="5.42857142857143" customWidth="1"/>
    <col min="2" max="2" width="40.8571428571429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221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2">
        <v>1500000</v>
      </c>
      <c r="F7" s="12">
        <f>D7*E7</f>
        <v>1500000</v>
      </c>
      <c r="G7" s="8" t="s">
        <v>222</v>
      </c>
    </row>
    <row r="8" ht="31.5" spans="1:9">
      <c r="A8" s="8">
        <v>2</v>
      </c>
      <c r="B8" s="11" t="s">
        <v>170</v>
      </c>
      <c r="C8" s="8" t="s">
        <v>70</v>
      </c>
      <c r="D8" s="8">
        <v>2</v>
      </c>
      <c r="E8" s="12">
        <v>2500000</v>
      </c>
      <c r="F8" s="12">
        <f t="shared" ref="F8:F9" si="0">D8*E8</f>
        <v>5000000</v>
      </c>
      <c r="G8" s="8" t="s">
        <v>222</v>
      </c>
      <c r="I8" s="32"/>
    </row>
    <row r="9" ht="31.5" spans="1:9">
      <c r="A9" s="8">
        <v>3</v>
      </c>
      <c r="B9" s="11" t="s">
        <v>223</v>
      </c>
      <c r="C9" s="8" t="s">
        <v>12</v>
      </c>
      <c r="D9" s="8">
        <v>1</v>
      </c>
      <c r="E9" s="12">
        <v>25500000</v>
      </c>
      <c r="F9" s="12">
        <f t="shared" si="0"/>
        <v>25500000</v>
      </c>
      <c r="G9" s="8" t="s">
        <v>222</v>
      </c>
      <c r="I9" s="32"/>
    </row>
    <row r="10" ht="30" customHeight="1" spans="1:9">
      <c r="A10" s="8">
        <v>4</v>
      </c>
      <c r="B10" s="11" t="s">
        <v>224</v>
      </c>
      <c r="C10" s="8" t="s">
        <v>12</v>
      </c>
      <c r="D10" s="8">
        <v>1</v>
      </c>
      <c r="E10" s="12">
        <v>18500000</v>
      </c>
      <c r="F10" s="12">
        <f t="shared" ref="F10:F11" si="1">D10*E10</f>
        <v>18500000</v>
      </c>
      <c r="G10" s="8" t="s">
        <v>222</v>
      </c>
      <c r="I10" s="32"/>
    </row>
    <row r="11" ht="21" customHeight="1" spans="1:9">
      <c r="A11" s="8">
        <v>5</v>
      </c>
      <c r="B11" s="11" t="s">
        <v>205</v>
      </c>
      <c r="C11" s="8" t="s">
        <v>12</v>
      </c>
      <c r="D11" s="8">
        <v>1</v>
      </c>
      <c r="E11" s="12">
        <v>19500000</v>
      </c>
      <c r="F11" s="12">
        <f t="shared" si="1"/>
        <v>19500000</v>
      </c>
      <c r="G11" s="8" t="s">
        <v>222</v>
      </c>
      <c r="I11" s="32"/>
    </row>
    <row r="12" customHeight="1" spans="1:9">
      <c r="A12" s="13" t="s">
        <v>18</v>
      </c>
      <c r="B12" s="13"/>
      <c r="C12" s="13"/>
      <c r="D12" s="13"/>
      <c r="E12" s="13"/>
      <c r="F12" s="14">
        <f>SUM(F7:F11)</f>
        <v>70000000</v>
      </c>
      <c r="G12" s="31"/>
      <c r="I12" s="68"/>
    </row>
    <row r="13" customHeight="1" spans="1:7">
      <c r="A13" s="1"/>
      <c r="B13" s="1"/>
      <c r="C13" s="1"/>
      <c r="D13" s="1"/>
      <c r="E13" s="1"/>
      <c r="F13" s="1"/>
      <c r="G13" s="1"/>
    </row>
    <row r="14" customHeight="1" spans="1:7">
      <c r="A14" s="16"/>
      <c r="B14" s="17" t="s">
        <v>19</v>
      </c>
      <c r="C14" s="17"/>
      <c r="D14" s="17"/>
      <c r="E14" s="18"/>
      <c r="F14" s="19" t="s">
        <v>20</v>
      </c>
      <c r="G14" s="19"/>
    </row>
    <row r="15" customHeight="1" spans="1:7">
      <c r="A15" s="20"/>
      <c r="B15" s="1" t="s">
        <v>21</v>
      </c>
      <c r="C15" s="1"/>
      <c r="D15" s="1"/>
      <c r="E15" s="18"/>
      <c r="F15" s="18"/>
      <c r="G15" s="18"/>
    </row>
    <row r="16" customHeight="1" spans="2:7">
      <c r="B16" s="21"/>
      <c r="C16" s="21"/>
      <c r="D16" s="21"/>
      <c r="E16" s="21"/>
      <c r="F16" s="21"/>
      <c r="G16" s="21"/>
    </row>
    <row r="17" customHeight="1" spans="2:7">
      <c r="B17" s="21"/>
      <c r="C17" s="21"/>
      <c r="D17" s="21"/>
      <c r="E17" s="21"/>
      <c r="F17" s="21"/>
      <c r="G17" s="21"/>
    </row>
    <row r="18" customHeight="1" spans="2:7">
      <c r="B18" s="22" t="s">
        <v>22</v>
      </c>
      <c r="C18" s="22"/>
      <c r="D18" s="22"/>
      <c r="E18" s="21"/>
      <c r="F18" s="22" t="s">
        <v>23</v>
      </c>
      <c r="G18" s="22"/>
    </row>
    <row r="19" ht="16" customHeight="1" spans="2:7">
      <c r="B19" s="23" t="s">
        <v>24</v>
      </c>
      <c r="C19" s="23"/>
      <c r="D19" s="23"/>
      <c r="E19" s="24"/>
      <c r="F19" s="23" t="s">
        <v>25</v>
      </c>
      <c r="G19" s="23"/>
    </row>
  </sheetData>
  <mergeCells count="17">
    <mergeCell ref="A1:G1"/>
    <mergeCell ref="A2:G2"/>
    <mergeCell ref="A3:G3"/>
    <mergeCell ref="A12:E12"/>
    <mergeCell ref="B14:D14"/>
    <mergeCell ref="F14:G14"/>
    <mergeCell ref="B15:D15"/>
    <mergeCell ref="B18:D18"/>
    <mergeCell ref="F18:G18"/>
    <mergeCell ref="B19:D19"/>
    <mergeCell ref="F19:G19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orientation="landscape"/>
  <headerFooter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17"/>
  <sheetViews>
    <sheetView view="pageBreakPreview" zoomScaleNormal="100" workbookViewId="0">
      <selection activeCell="L18" sqref="L18"/>
    </sheetView>
  </sheetViews>
  <sheetFormatPr defaultColWidth="9.14285714285714" defaultRowHeight="24.95" customHeight="1"/>
  <cols>
    <col min="1" max="1" width="5.42857142857143" customWidth="1"/>
    <col min="2" max="2" width="43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225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>D7*E7</f>
        <v>1500000</v>
      </c>
      <c r="G7" s="8" t="s">
        <v>226</v>
      </c>
    </row>
    <row r="8" ht="78.75" spans="1:9">
      <c r="A8" s="25">
        <v>2</v>
      </c>
      <c r="B8" s="26" t="s">
        <v>227</v>
      </c>
      <c r="C8" s="25" t="s">
        <v>70</v>
      </c>
      <c r="D8" s="25">
        <v>1</v>
      </c>
      <c r="E8" s="27">
        <v>4450000</v>
      </c>
      <c r="F8" s="27">
        <f t="shared" ref="F8:F9" si="0">D8*E8</f>
        <v>4450000</v>
      </c>
      <c r="G8" s="25" t="s">
        <v>226</v>
      </c>
      <c r="I8" s="32"/>
    </row>
    <row r="9" ht="31.5" spans="1:9">
      <c r="A9" s="8">
        <v>3</v>
      </c>
      <c r="B9" s="11" t="s">
        <v>228</v>
      </c>
      <c r="C9" s="8" t="s">
        <v>70</v>
      </c>
      <c r="D9" s="8">
        <v>1</v>
      </c>
      <c r="E9" s="12">
        <v>64050000</v>
      </c>
      <c r="F9" s="12">
        <f t="shared" si="0"/>
        <v>64050000</v>
      </c>
      <c r="G9" s="8" t="s">
        <v>226</v>
      </c>
      <c r="I9" s="32"/>
    </row>
    <row r="10" customHeight="1" spans="1:9">
      <c r="A10" s="28" t="s">
        <v>18</v>
      </c>
      <c r="B10" s="29"/>
      <c r="C10" s="29"/>
      <c r="D10" s="29"/>
      <c r="E10" s="30"/>
      <c r="F10" s="14">
        <f>SUM(F7:F9)</f>
        <v>70000000</v>
      </c>
      <c r="G10" s="31"/>
      <c r="I10" s="32"/>
    </row>
    <row r="11" customHeight="1" spans="1:7">
      <c r="A11" s="1"/>
      <c r="B11" s="1"/>
      <c r="C11" s="1"/>
      <c r="D11" s="1"/>
      <c r="E11" s="1"/>
      <c r="F11" s="15"/>
      <c r="G11" s="1"/>
    </row>
    <row r="12" customHeight="1" spans="1:7">
      <c r="A12" s="16"/>
      <c r="B12" s="17" t="s">
        <v>19</v>
      </c>
      <c r="C12" s="17"/>
      <c r="D12" s="17"/>
      <c r="E12" s="18"/>
      <c r="F12" s="19" t="s">
        <v>20</v>
      </c>
      <c r="G12" s="19"/>
    </row>
    <row r="13" customHeight="1" spans="1:7">
      <c r="A13" s="20"/>
      <c r="B13" s="1" t="s">
        <v>21</v>
      </c>
      <c r="C13" s="1"/>
      <c r="D13" s="1"/>
      <c r="E13" s="18"/>
      <c r="F13" s="18"/>
      <c r="G13" s="18"/>
    </row>
    <row r="14" customHeight="1" spans="2:7">
      <c r="B14" s="21"/>
      <c r="C14" s="21"/>
      <c r="D14" s="21"/>
      <c r="E14" s="21"/>
      <c r="F14" s="21"/>
      <c r="G14" s="21"/>
    </row>
    <row r="15" customHeight="1" spans="2:7">
      <c r="B15" s="21"/>
      <c r="C15" s="21"/>
      <c r="D15" s="21"/>
      <c r="E15" s="21"/>
      <c r="F15" s="21"/>
      <c r="G15" s="21"/>
    </row>
    <row r="16" customHeight="1" spans="2:7">
      <c r="B16" s="22" t="s">
        <v>22</v>
      </c>
      <c r="C16" s="22"/>
      <c r="D16" s="22"/>
      <c r="E16" s="21"/>
      <c r="F16" s="22" t="s">
        <v>23</v>
      </c>
      <c r="G16" s="22"/>
    </row>
    <row r="17" customHeight="1" spans="2:7">
      <c r="B17" s="23" t="s">
        <v>24</v>
      </c>
      <c r="C17" s="23"/>
      <c r="D17" s="23"/>
      <c r="E17" s="24" t="s">
        <v>229</v>
      </c>
      <c r="F17" s="23" t="s">
        <v>25</v>
      </c>
      <c r="G17" s="23"/>
    </row>
  </sheetData>
  <mergeCells count="17">
    <mergeCell ref="A1:G1"/>
    <mergeCell ref="A2:G2"/>
    <mergeCell ref="A3:G3"/>
    <mergeCell ref="A10:E10"/>
    <mergeCell ref="B12:D12"/>
    <mergeCell ref="F12:G12"/>
    <mergeCell ref="B13:D13"/>
    <mergeCell ref="B16:D16"/>
    <mergeCell ref="F16:G16"/>
    <mergeCell ref="B17:D17"/>
    <mergeCell ref="F17:G17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orientation="landscape"/>
  <headerFooter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21"/>
  <sheetViews>
    <sheetView view="pageBreakPreview" zoomScaleNormal="100" topLeftCell="A3" workbookViewId="0">
      <selection activeCell="L18" sqref="L18"/>
    </sheetView>
  </sheetViews>
  <sheetFormatPr defaultColWidth="9.14285714285714" defaultRowHeight="24.95" customHeight="1"/>
  <cols>
    <col min="1" max="1" width="5.42857142857143" customWidth="1"/>
    <col min="2" max="2" width="43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230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 t="shared" ref="F7:F13" si="0">D7*E7</f>
        <v>1500000</v>
      </c>
      <c r="G7" s="8" t="s">
        <v>231</v>
      </c>
    </row>
    <row r="8" ht="47.25" spans="1:9">
      <c r="A8" s="8">
        <v>2</v>
      </c>
      <c r="B8" s="11" t="s">
        <v>232</v>
      </c>
      <c r="C8" s="8" t="s">
        <v>70</v>
      </c>
      <c r="D8" s="8">
        <v>1</v>
      </c>
      <c r="E8" s="12">
        <v>2500000</v>
      </c>
      <c r="F8" s="12">
        <f t="shared" si="0"/>
        <v>2500000</v>
      </c>
      <c r="G8" s="8" t="s">
        <v>231</v>
      </c>
      <c r="I8" s="32"/>
    </row>
    <row r="9" ht="126" spans="1:9">
      <c r="A9" s="8">
        <v>3</v>
      </c>
      <c r="B9" s="11" t="s">
        <v>233</v>
      </c>
      <c r="C9" s="8" t="s">
        <v>12</v>
      </c>
      <c r="D9" s="8">
        <v>1</v>
      </c>
      <c r="E9" s="12">
        <v>3000000</v>
      </c>
      <c r="F9" s="12">
        <f t="shared" si="0"/>
        <v>3000000</v>
      </c>
      <c r="G9" s="8" t="s">
        <v>231</v>
      </c>
      <c r="I9" s="32"/>
    </row>
    <row r="10" ht="15.75" spans="1:7">
      <c r="A10" s="8">
        <v>4</v>
      </c>
      <c r="B10" s="64" t="s">
        <v>234</v>
      </c>
      <c r="C10" s="65" t="s">
        <v>12</v>
      </c>
      <c r="D10" s="66">
        <v>1</v>
      </c>
      <c r="E10" s="67">
        <v>33000000</v>
      </c>
      <c r="F10" s="12">
        <f t="shared" si="0"/>
        <v>33000000</v>
      </c>
      <c r="G10" s="65" t="s">
        <v>231</v>
      </c>
    </row>
    <row r="11" ht="15.75" spans="1:7">
      <c r="A11" s="8">
        <v>6</v>
      </c>
      <c r="B11" s="11" t="s">
        <v>91</v>
      </c>
      <c r="C11" s="8" t="s">
        <v>80</v>
      </c>
      <c r="D11" s="8">
        <v>20</v>
      </c>
      <c r="E11" s="12">
        <v>150000</v>
      </c>
      <c r="F11" s="12">
        <f t="shared" si="0"/>
        <v>3000000</v>
      </c>
      <c r="G11" s="65" t="s">
        <v>231</v>
      </c>
    </row>
    <row r="12" ht="15.75" spans="1:7">
      <c r="A12" s="8">
        <v>7</v>
      </c>
      <c r="B12" s="11" t="s">
        <v>235</v>
      </c>
      <c r="C12" s="8" t="s">
        <v>16</v>
      </c>
      <c r="D12" s="8">
        <v>1</v>
      </c>
      <c r="E12" s="12">
        <v>12000000</v>
      </c>
      <c r="F12" s="12">
        <f t="shared" si="0"/>
        <v>12000000</v>
      </c>
      <c r="G12" s="8" t="s">
        <v>231</v>
      </c>
    </row>
    <row r="13" ht="15.75" spans="1:7">
      <c r="A13" s="8">
        <v>8</v>
      </c>
      <c r="B13" s="11" t="s">
        <v>236</v>
      </c>
      <c r="C13" s="8" t="s">
        <v>70</v>
      </c>
      <c r="D13" s="8">
        <v>6</v>
      </c>
      <c r="E13" s="12">
        <v>2500000</v>
      </c>
      <c r="F13" s="12">
        <f t="shared" si="0"/>
        <v>15000000</v>
      </c>
      <c r="G13" s="65" t="s">
        <v>231</v>
      </c>
    </row>
    <row r="14" customHeight="1" spans="1:7">
      <c r="A14" s="28" t="s">
        <v>18</v>
      </c>
      <c r="B14" s="29"/>
      <c r="C14" s="29"/>
      <c r="D14" s="29"/>
      <c r="E14" s="30"/>
      <c r="F14" s="14">
        <f>SUM(F7:F13)</f>
        <v>70000000</v>
      </c>
      <c r="G14" s="31"/>
    </row>
    <row r="15" customHeight="1" spans="1:7">
      <c r="A15" s="1"/>
      <c r="B15" s="1"/>
      <c r="C15" s="1"/>
      <c r="D15" s="1"/>
      <c r="E15" s="1"/>
      <c r="F15" s="15"/>
      <c r="G15" s="1"/>
    </row>
    <row r="16" customHeight="1" spans="1:7">
      <c r="A16" s="16"/>
      <c r="B16" s="17" t="s">
        <v>19</v>
      </c>
      <c r="C16" s="17"/>
      <c r="D16" s="17"/>
      <c r="E16" s="18"/>
      <c r="F16" s="19" t="s">
        <v>20</v>
      </c>
      <c r="G16" s="19"/>
    </row>
    <row r="17" customHeight="1" spans="1:7">
      <c r="A17" s="20"/>
      <c r="B17" s="1" t="s">
        <v>21</v>
      </c>
      <c r="C17" s="1"/>
      <c r="D17" s="1"/>
      <c r="E17" s="18"/>
      <c r="F17" s="18"/>
      <c r="G17" s="18"/>
    </row>
    <row r="18" customHeight="1" spans="2:7">
      <c r="B18" s="21"/>
      <c r="C18" s="21"/>
      <c r="D18" s="21"/>
      <c r="E18" s="21"/>
      <c r="F18" s="21"/>
      <c r="G18" s="21"/>
    </row>
    <row r="19" customHeight="1" spans="2:7">
      <c r="B19" s="21"/>
      <c r="C19" s="21"/>
      <c r="D19" s="21"/>
      <c r="E19" s="21"/>
      <c r="F19" s="21"/>
      <c r="G19" s="21"/>
    </row>
    <row r="20" customHeight="1" spans="2:7">
      <c r="B20" s="22" t="s">
        <v>22</v>
      </c>
      <c r="C20" s="22"/>
      <c r="D20" s="22"/>
      <c r="E20" s="21"/>
      <c r="F20" s="22" t="s">
        <v>23</v>
      </c>
      <c r="G20" s="22"/>
    </row>
    <row r="21" customHeight="1" spans="2:7">
      <c r="B21" s="23" t="s">
        <v>24</v>
      </c>
      <c r="C21" s="23"/>
      <c r="D21" s="23"/>
      <c r="E21" s="24"/>
      <c r="F21" s="23" t="s">
        <v>25</v>
      </c>
      <c r="G21" s="23"/>
    </row>
  </sheetData>
  <mergeCells count="17">
    <mergeCell ref="A1:G1"/>
    <mergeCell ref="A2:G2"/>
    <mergeCell ref="A3:G3"/>
    <mergeCell ref="A14:E14"/>
    <mergeCell ref="B16:D16"/>
    <mergeCell ref="F16:G16"/>
    <mergeCell ref="B17:D17"/>
    <mergeCell ref="B20:D20"/>
    <mergeCell ref="F20:G20"/>
    <mergeCell ref="B21:D21"/>
    <mergeCell ref="F21:G21"/>
    <mergeCell ref="A5:A6"/>
    <mergeCell ref="B5:B6"/>
    <mergeCell ref="C5:C6"/>
    <mergeCell ref="D5:D6"/>
    <mergeCell ref="E5:E6"/>
    <mergeCell ref="G5:G6"/>
  </mergeCells>
  <printOptions horizontalCentered="1"/>
  <pageMargins left="0.3" right="0.3" top="0.3" bottom="0.3" header="0.3" footer="0.3"/>
  <pageSetup paperSize="9" scale="97" orientation="landscape"/>
  <headerFooter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23"/>
  <sheetViews>
    <sheetView view="pageBreakPreview" zoomScaleNormal="100" topLeftCell="A5" workbookViewId="0">
      <selection activeCell="L18" sqref="L18"/>
    </sheetView>
  </sheetViews>
  <sheetFormatPr defaultColWidth="9.14285714285714" defaultRowHeight="24.95" customHeight="1"/>
  <cols>
    <col min="1" max="1" width="5.42857142857143" customWidth="1"/>
    <col min="2" max="2" width="43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237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 t="shared" ref="F7:F15" si="0">D7*E7</f>
        <v>1500000</v>
      </c>
      <c r="G7" s="8" t="s">
        <v>238</v>
      </c>
    </row>
    <row r="8" ht="78.75" spans="1:9">
      <c r="A8" s="25">
        <v>2</v>
      </c>
      <c r="B8" s="11" t="s">
        <v>239</v>
      </c>
      <c r="C8" s="25" t="s">
        <v>70</v>
      </c>
      <c r="D8" s="25">
        <v>1</v>
      </c>
      <c r="E8" s="27">
        <v>5000000</v>
      </c>
      <c r="F8" s="27">
        <f t="shared" si="0"/>
        <v>5000000</v>
      </c>
      <c r="G8" s="25" t="s">
        <v>238</v>
      </c>
      <c r="I8" s="32"/>
    </row>
    <row r="9" customHeight="1" spans="1:9">
      <c r="A9" s="8">
        <v>3</v>
      </c>
      <c r="B9" s="9" t="s">
        <v>240</v>
      </c>
      <c r="C9" s="8" t="s">
        <v>48</v>
      </c>
      <c r="D9" s="8">
        <v>50</v>
      </c>
      <c r="E9" s="10">
        <v>150000</v>
      </c>
      <c r="F9" s="10">
        <f t="shared" si="0"/>
        <v>7500000</v>
      </c>
      <c r="G9" s="8" t="s">
        <v>238</v>
      </c>
      <c r="I9" s="32"/>
    </row>
    <row r="10" ht="24.75" customHeight="1" spans="1:9">
      <c r="A10" s="8">
        <v>4</v>
      </c>
      <c r="B10" s="11" t="s">
        <v>241</v>
      </c>
      <c r="C10" s="8" t="s">
        <v>12</v>
      </c>
      <c r="D10" s="8">
        <v>1</v>
      </c>
      <c r="E10" s="10">
        <v>13000000</v>
      </c>
      <c r="F10" s="10">
        <f t="shared" si="0"/>
        <v>13000000</v>
      </c>
      <c r="G10" s="8" t="s">
        <v>238</v>
      </c>
      <c r="I10" s="32"/>
    </row>
    <row r="11" ht="24.75" customHeight="1" spans="1:9">
      <c r="A11" s="8"/>
      <c r="B11" s="11" t="s">
        <v>242</v>
      </c>
      <c r="C11" s="8" t="s">
        <v>48</v>
      </c>
      <c r="D11" s="8">
        <v>2</v>
      </c>
      <c r="E11" s="10">
        <v>4000000</v>
      </c>
      <c r="F11" s="10">
        <f t="shared" si="0"/>
        <v>8000000</v>
      </c>
      <c r="G11" s="8" t="s">
        <v>238</v>
      </c>
      <c r="I11" s="32"/>
    </row>
    <row r="12" ht="31.5" spans="1:7">
      <c r="A12" s="25">
        <v>5</v>
      </c>
      <c r="B12" s="11" t="s">
        <v>243</v>
      </c>
      <c r="C12" s="25" t="s">
        <v>12</v>
      </c>
      <c r="D12" s="25">
        <v>1</v>
      </c>
      <c r="E12" s="27">
        <v>28750000</v>
      </c>
      <c r="F12" s="27">
        <f t="shared" si="0"/>
        <v>28750000</v>
      </c>
      <c r="G12" s="25" t="s">
        <v>244</v>
      </c>
    </row>
    <row r="13" customHeight="1" spans="1:7">
      <c r="A13" s="8">
        <v>6</v>
      </c>
      <c r="B13" s="9" t="s">
        <v>245</v>
      </c>
      <c r="C13" s="8" t="s">
        <v>48</v>
      </c>
      <c r="D13" s="8">
        <v>20</v>
      </c>
      <c r="E13" s="10">
        <v>25000</v>
      </c>
      <c r="F13" s="10">
        <f t="shared" si="0"/>
        <v>500000</v>
      </c>
      <c r="G13" s="8" t="s">
        <v>238</v>
      </c>
    </row>
    <row r="14" customHeight="1" spans="1:7">
      <c r="A14" s="8">
        <v>7</v>
      </c>
      <c r="B14" s="9" t="s">
        <v>246</v>
      </c>
      <c r="C14" s="8" t="s">
        <v>57</v>
      </c>
      <c r="D14" s="62">
        <v>3</v>
      </c>
      <c r="E14" s="63">
        <v>250000</v>
      </c>
      <c r="F14" s="10">
        <f t="shared" si="0"/>
        <v>750000</v>
      </c>
      <c r="G14" s="8" t="s">
        <v>238</v>
      </c>
    </row>
    <row r="15" customHeight="1" spans="1:7">
      <c r="A15" s="8">
        <v>8</v>
      </c>
      <c r="B15" s="54" t="s">
        <v>49</v>
      </c>
      <c r="C15" s="8" t="s">
        <v>12</v>
      </c>
      <c r="D15" s="8">
        <v>2</v>
      </c>
      <c r="E15" s="8">
        <v>2500000</v>
      </c>
      <c r="F15" s="10">
        <f t="shared" si="0"/>
        <v>5000000</v>
      </c>
      <c r="G15" s="8" t="s">
        <v>238</v>
      </c>
    </row>
    <row r="16" customHeight="1" spans="1:7">
      <c r="A16" s="13" t="s">
        <v>18</v>
      </c>
      <c r="B16" s="13"/>
      <c r="C16" s="13"/>
      <c r="D16" s="13"/>
      <c r="E16" s="13"/>
      <c r="F16" s="14">
        <f>SUM(F7:F15)</f>
        <v>70000000</v>
      </c>
      <c r="G16" s="31"/>
    </row>
    <row r="17" customHeight="1" spans="1:7">
      <c r="A17" s="1"/>
      <c r="B17" s="1"/>
      <c r="C17" s="1"/>
      <c r="D17" s="1"/>
      <c r="E17" s="1"/>
      <c r="F17" s="15"/>
      <c r="G17" s="1"/>
    </row>
    <row r="18" customHeight="1" spans="1:7">
      <c r="A18" s="16"/>
      <c r="B18" s="17" t="s">
        <v>19</v>
      </c>
      <c r="C18" s="17"/>
      <c r="D18" s="17"/>
      <c r="E18" s="18"/>
      <c r="F18" s="19" t="s">
        <v>20</v>
      </c>
      <c r="G18" s="19"/>
    </row>
    <row r="19" customHeight="1" spans="1:7">
      <c r="A19" s="20"/>
      <c r="B19" s="1" t="s">
        <v>21</v>
      </c>
      <c r="C19" s="1"/>
      <c r="D19" s="1"/>
      <c r="E19" s="18"/>
      <c r="F19" s="18"/>
      <c r="G19" s="18"/>
    </row>
    <row r="20" customHeight="1" spans="2:7">
      <c r="B20" s="21"/>
      <c r="C20" s="21"/>
      <c r="D20" s="21"/>
      <c r="E20" s="21"/>
      <c r="F20" s="21"/>
      <c r="G20" s="21"/>
    </row>
    <row r="21" customHeight="1" spans="2:7">
      <c r="B21" s="21"/>
      <c r="C21" s="21"/>
      <c r="D21" s="21"/>
      <c r="E21" s="21"/>
      <c r="F21" s="21"/>
      <c r="G21" s="21"/>
    </row>
    <row r="22" customHeight="1" spans="2:7">
      <c r="B22" s="22" t="s">
        <v>22</v>
      </c>
      <c r="C22" s="22"/>
      <c r="D22" s="22"/>
      <c r="E22" s="21"/>
      <c r="F22" s="22" t="s">
        <v>23</v>
      </c>
      <c r="G22" s="22"/>
    </row>
    <row r="23" customHeight="1" spans="2:7">
      <c r="B23" s="23" t="s">
        <v>24</v>
      </c>
      <c r="C23" s="23"/>
      <c r="D23" s="23"/>
      <c r="E23" s="24"/>
      <c r="F23" s="23" t="s">
        <v>25</v>
      </c>
      <c r="G23" s="23"/>
    </row>
  </sheetData>
  <mergeCells count="17">
    <mergeCell ref="A1:G1"/>
    <mergeCell ref="A2:G2"/>
    <mergeCell ref="A3:G3"/>
    <mergeCell ref="A16:E16"/>
    <mergeCell ref="B18:D18"/>
    <mergeCell ref="F18:G18"/>
    <mergeCell ref="B19:D19"/>
    <mergeCell ref="B22:D22"/>
    <mergeCell ref="F22:G22"/>
    <mergeCell ref="B23:D23"/>
    <mergeCell ref="F23:G23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scale="82" orientation="landscape"/>
  <headerFooter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23"/>
  <sheetViews>
    <sheetView view="pageBreakPreview" zoomScaleNormal="100" topLeftCell="A3" workbookViewId="0">
      <selection activeCell="L18" sqref="L18"/>
    </sheetView>
  </sheetViews>
  <sheetFormatPr defaultColWidth="9.14285714285714" defaultRowHeight="24.95" customHeight="1"/>
  <cols>
    <col min="1" max="1" width="5.42857142857143" customWidth="1"/>
    <col min="2" max="2" width="43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247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56">
        <v>1</v>
      </c>
      <c r="B7" s="57" t="s">
        <v>11</v>
      </c>
      <c r="C7" s="56" t="s">
        <v>12</v>
      </c>
      <c r="D7" s="56">
        <v>1</v>
      </c>
      <c r="E7" s="58">
        <v>1500000</v>
      </c>
      <c r="F7" s="58">
        <f t="shared" ref="F7:F15" si="0">D7*E7</f>
        <v>1500000</v>
      </c>
      <c r="G7" s="56" t="s">
        <v>248</v>
      </c>
    </row>
    <row r="8" ht="31.5" spans="1:9">
      <c r="A8" s="56">
        <v>2</v>
      </c>
      <c r="B8" s="59" t="s">
        <v>249</v>
      </c>
      <c r="C8" s="56" t="s">
        <v>70</v>
      </c>
      <c r="D8" s="56">
        <v>15</v>
      </c>
      <c r="E8" s="58">
        <v>200000</v>
      </c>
      <c r="F8" s="58">
        <f t="shared" si="0"/>
        <v>3000000</v>
      </c>
      <c r="G8" s="56" t="s">
        <v>248</v>
      </c>
      <c r="I8" s="32"/>
    </row>
    <row r="9" customHeight="1" spans="1:9">
      <c r="A9" s="56">
        <v>3</v>
      </c>
      <c r="B9" s="57" t="s">
        <v>250</v>
      </c>
      <c r="C9" s="56" t="s">
        <v>12</v>
      </c>
      <c r="D9" s="56">
        <v>1</v>
      </c>
      <c r="E9" s="58">
        <v>16000000</v>
      </c>
      <c r="F9" s="58">
        <f t="shared" si="0"/>
        <v>16000000</v>
      </c>
      <c r="G9" s="56" t="s">
        <v>248</v>
      </c>
      <c r="I9" s="32"/>
    </row>
    <row r="10" ht="31.5" spans="1:7">
      <c r="A10" s="56">
        <v>4</v>
      </c>
      <c r="B10" s="59" t="s">
        <v>251</v>
      </c>
      <c r="C10" s="56" t="s">
        <v>12</v>
      </c>
      <c r="D10" s="56">
        <v>1</v>
      </c>
      <c r="E10" s="58">
        <v>23500000</v>
      </c>
      <c r="F10" s="58">
        <f t="shared" si="0"/>
        <v>23500000</v>
      </c>
      <c r="G10" s="56" t="s">
        <v>248</v>
      </c>
    </row>
    <row r="11" customHeight="1" spans="1:7">
      <c r="A11" s="56">
        <v>5</v>
      </c>
      <c r="B11" s="57" t="s">
        <v>100</v>
      </c>
      <c r="C11" s="56" t="s">
        <v>252</v>
      </c>
      <c r="D11" s="56">
        <v>3</v>
      </c>
      <c r="E11" s="58">
        <v>2500000</v>
      </c>
      <c r="F11" s="58">
        <f t="shared" si="0"/>
        <v>7500000</v>
      </c>
      <c r="G11" s="56" t="s">
        <v>248</v>
      </c>
    </row>
    <row r="12" customHeight="1" spans="1:7">
      <c r="A12" s="56">
        <v>6</v>
      </c>
      <c r="B12" s="57" t="s">
        <v>253</v>
      </c>
      <c r="C12" s="56" t="s">
        <v>12</v>
      </c>
      <c r="D12" s="56">
        <v>2</v>
      </c>
      <c r="E12" s="58">
        <v>250000</v>
      </c>
      <c r="F12" s="58">
        <f t="shared" si="0"/>
        <v>500000</v>
      </c>
      <c r="G12" s="56" t="s">
        <v>248</v>
      </c>
    </row>
    <row r="13" customHeight="1" spans="1:7">
      <c r="A13" s="56">
        <v>7</v>
      </c>
      <c r="B13" s="57" t="s">
        <v>254</v>
      </c>
      <c r="C13" s="56" t="s">
        <v>12</v>
      </c>
      <c r="D13" s="56">
        <v>3</v>
      </c>
      <c r="E13" s="58">
        <v>2500000</v>
      </c>
      <c r="F13" s="58">
        <f t="shared" si="0"/>
        <v>7500000</v>
      </c>
      <c r="G13" s="56" t="s">
        <v>248</v>
      </c>
    </row>
    <row r="14" customHeight="1" spans="1:7">
      <c r="A14" s="56">
        <v>8</v>
      </c>
      <c r="B14" s="60" t="s">
        <v>91</v>
      </c>
      <c r="C14" s="56" t="s">
        <v>48</v>
      </c>
      <c r="D14" s="56">
        <v>50</v>
      </c>
      <c r="E14" s="61">
        <v>150000</v>
      </c>
      <c r="F14" s="58">
        <f t="shared" si="0"/>
        <v>7500000</v>
      </c>
      <c r="G14" s="56" t="s">
        <v>248</v>
      </c>
    </row>
    <row r="15" customHeight="1" spans="1:7">
      <c r="A15" s="56">
        <v>9</v>
      </c>
      <c r="B15" s="60" t="s">
        <v>255</v>
      </c>
      <c r="C15" s="56" t="s">
        <v>48</v>
      </c>
      <c r="D15" s="56">
        <v>4</v>
      </c>
      <c r="E15" s="61">
        <v>750000</v>
      </c>
      <c r="F15" s="58">
        <f t="shared" si="0"/>
        <v>3000000</v>
      </c>
      <c r="G15" s="56" t="s">
        <v>248</v>
      </c>
    </row>
    <row r="16" customHeight="1" spans="1:7">
      <c r="A16" s="28" t="s">
        <v>18</v>
      </c>
      <c r="B16" s="29"/>
      <c r="C16" s="29"/>
      <c r="D16" s="29"/>
      <c r="E16" s="30"/>
      <c r="F16" s="14">
        <f>SUM(F7:F15)</f>
        <v>70000000</v>
      </c>
      <c r="G16" s="31"/>
    </row>
    <row r="17" customHeight="1" spans="1:7">
      <c r="A17" s="1"/>
      <c r="B17" s="1"/>
      <c r="C17" s="1"/>
      <c r="D17" s="1"/>
      <c r="E17" s="1"/>
      <c r="F17" s="15"/>
      <c r="G17" s="1"/>
    </row>
    <row r="18" customHeight="1" spans="1:7">
      <c r="A18" s="16"/>
      <c r="B18" s="17" t="s">
        <v>19</v>
      </c>
      <c r="C18" s="17"/>
      <c r="D18" s="17"/>
      <c r="E18" s="18"/>
      <c r="F18" s="19" t="s">
        <v>20</v>
      </c>
      <c r="G18" s="19"/>
    </row>
    <row r="19" customHeight="1" spans="1:7">
      <c r="A19" s="20"/>
      <c r="B19" s="1" t="s">
        <v>21</v>
      </c>
      <c r="C19" s="1"/>
      <c r="D19" s="1"/>
      <c r="E19" s="18"/>
      <c r="F19" s="18"/>
      <c r="G19" s="18"/>
    </row>
    <row r="20" customHeight="1" spans="2:7">
      <c r="B20" s="21"/>
      <c r="C20" s="21"/>
      <c r="D20" s="21"/>
      <c r="E20" s="21"/>
      <c r="F20" s="21"/>
      <c r="G20" s="21"/>
    </row>
    <row r="21" customHeight="1" spans="2:7">
      <c r="B21" s="21"/>
      <c r="C21" s="21"/>
      <c r="D21" s="21"/>
      <c r="E21" s="21"/>
      <c r="F21" s="21"/>
      <c r="G21" s="21"/>
    </row>
    <row r="22" customHeight="1" spans="2:7">
      <c r="B22" s="22" t="s">
        <v>22</v>
      </c>
      <c r="C22" s="22"/>
      <c r="D22" s="22"/>
      <c r="E22" s="21"/>
      <c r="F22" s="22" t="s">
        <v>23</v>
      </c>
      <c r="G22" s="22"/>
    </row>
    <row r="23" customHeight="1" spans="2:7">
      <c r="B23" s="23" t="s">
        <v>24</v>
      </c>
      <c r="C23" s="23"/>
      <c r="D23" s="23"/>
      <c r="E23" s="24"/>
      <c r="F23" s="23" t="s">
        <v>25</v>
      </c>
      <c r="G23" s="23"/>
    </row>
  </sheetData>
  <mergeCells count="17">
    <mergeCell ref="A1:G1"/>
    <mergeCell ref="A2:G2"/>
    <mergeCell ref="A3:G3"/>
    <mergeCell ref="A16:E16"/>
    <mergeCell ref="B18:D18"/>
    <mergeCell ref="F18:G18"/>
    <mergeCell ref="B19:D19"/>
    <mergeCell ref="B22:D22"/>
    <mergeCell ref="F22:G22"/>
    <mergeCell ref="B23:D23"/>
    <mergeCell ref="F23:G23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scale="89" orientation="landscape"/>
  <headerFooter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22"/>
  <sheetViews>
    <sheetView view="pageBreakPreview" zoomScaleNormal="100" topLeftCell="B5" workbookViewId="0">
      <selection activeCell="L18" sqref="L18"/>
    </sheetView>
  </sheetViews>
  <sheetFormatPr defaultColWidth="9.14285714285714" defaultRowHeight="24.95" customHeight="1"/>
  <cols>
    <col min="1" max="1" width="5.42857142857143" customWidth="1"/>
    <col min="2" max="2" width="43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256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2">
        <v>1500000</v>
      </c>
      <c r="F7" s="12">
        <f>D7*E7</f>
        <v>1500000</v>
      </c>
      <c r="G7" s="8" t="s">
        <v>257</v>
      </c>
    </row>
    <row r="8" ht="78.75" spans="1:9">
      <c r="A8" s="8">
        <v>2</v>
      </c>
      <c r="B8" s="11" t="s">
        <v>258</v>
      </c>
      <c r="C8" s="8" t="s">
        <v>70</v>
      </c>
      <c r="D8" s="8">
        <v>3</v>
      </c>
      <c r="E8" s="12">
        <v>1500000</v>
      </c>
      <c r="F8" s="12">
        <f t="shared" ref="F8:F9" si="0">D8*E8</f>
        <v>4500000</v>
      </c>
      <c r="G8" s="8" t="s">
        <v>257</v>
      </c>
      <c r="I8" s="32"/>
    </row>
    <row r="9" customHeight="1" spans="1:9">
      <c r="A9" s="8">
        <v>3</v>
      </c>
      <c r="B9" s="9" t="s">
        <v>250</v>
      </c>
      <c r="C9" s="8" t="s">
        <v>12</v>
      </c>
      <c r="D9" s="8">
        <v>1</v>
      </c>
      <c r="E9" s="12">
        <v>8000000</v>
      </c>
      <c r="F9" s="12">
        <f t="shared" si="0"/>
        <v>8000000</v>
      </c>
      <c r="G9" s="8" t="s">
        <v>257</v>
      </c>
      <c r="I9" s="32"/>
    </row>
    <row r="10" customHeight="1" spans="1:9">
      <c r="A10" s="8">
        <v>4</v>
      </c>
      <c r="B10" s="9" t="s">
        <v>198</v>
      </c>
      <c r="C10" s="8" t="s">
        <v>16</v>
      </c>
      <c r="D10" s="8">
        <v>1</v>
      </c>
      <c r="E10" s="12">
        <v>15000000</v>
      </c>
      <c r="F10" s="12">
        <f t="shared" ref="F10:F14" si="1">D10*E10</f>
        <v>15000000</v>
      </c>
      <c r="G10" s="8" t="s">
        <v>257</v>
      </c>
      <c r="I10" s="32"/>
    </row>
    <row r="11" customHeight="1" spans="1:9">
      <c r="A11" s="8">
        <v>5</v>
      </c>
      <c r="B11" s="9" t="s">
        <v>100</v>
      </c>
      <c r="C11" s="8" t="s">
        <v>57</v>
      </c>
      <c r="D11" s="8">
        <v>6</v>
      </c>
      <c r="E11" s="12">
        <v>2500000</v>
      </c>
      <c r="F11" s="12">
        <f t="shared" si="1"/>
        <v>15000000</v>
      </c>
      <c r="G11" s="8" t="s">
        <v>257</v>
      </c>
      <c r="I11" s="32"/>
    </row>
    <row r="12" customHeight="1" spans="1:9">
      <c r="A12" s="8">
        <v>6</v>
      </c>
      <c r="B12" s="9" t="s">
        <v>259</v>
      </c>
      <c r="C12" s="8" t="s">
        <v>57</v>
      </c>
      <c r="D12" s="8">
        <v>5</v>
      </c>
      <c r="E12" s="12">
        <v>2000000</v>
      </c>
      <c r="F12" s="12">
        <f t="shared" si="1"/>
        <v>10000000</v>
      </c>
      <c r="G12" s="8" t="s">
        <v>257</v>
      </c>
      <c r="I12" s="32"/>
    </row>
    <row r="13" ht="94.5" spans="1:9">
      <c r="A13" s="8">
        <v>7</v>
      </c>
      <c r="B13" s="11" t="s">
        <v>260</v>
      </c>
      <c r="C13" s="8" t="s">
        <v>12</v>
      </c>
      <c r="D13" s="8">
        <v>1</v>
      </c>
      <c r="E13" s="12">
        <v>8500000</v>
      </c>
      <c r="F13" s="12">
        <f t="shared" si="1"/>
        <v>8500000</v>
      </c>
      <c r="G13" s="8" t="s">
        <v>257</v>
      </c>
      <c r="I13" s="32"/>
    </row>
    <row r="14" customHeight="1" spans="1:9">
      <c r="A14" s="8">
        <v>8</v>
      </c>
      <c r="B14" s="9" t="s">
        <v>261</v>
      </c>
      <c r="C14" s="8" t="s">
        <v>70</v>
      </c>
      <c r="D14" s="8">
        <v>3</v>
      </c>
      <c r="E14" s="12">
        <v>2500000</v>
      </c>
      <c r="F14" s="12">
        <f t="shared" si="1"/>
        <v>7500000</v>
      </c>
      <c r="G14" s="8" t="s">
        <v>257</v>
      </c>
      <c r="I14" s="32"/>
    </row>
    <row r="15" customHeight="1" spans="1:7">
      <c r="A15" s="13" t="s">
        <v>18</v>
      </c>
      <c r="B15" s="13"/>
      <c r="C15" s="13"/>
      <c r="D15" s="13"/>
      <c r="E15" s="13"/>
      <c r="F15" s="14">
        <f>SUM(F7:F14)</f>
        <v>70000000</v>
      </c>
      <c r="G15" s="31"/>
    </row>
    <row r="16" customHeight="1" spans="1:7">
      <c r="A16" s="1"/>
      <c r="B16" s="1"/>
      <c r="C16" s="1"/>
      <c r="D16" s="1"/>
      <c r="E16" s="1"/>
      <c r="F16" s="15"/>
      <c r="G16" s="1"/>
    </row>
    <row r="17" customHeight="1" spans="1:7">
      <c r="A17" s="16"/>
      <c r="B17" s="17" t="s">
        <v>19</v>
      </c>
      <c r="C17" s="17"/>
      <c r="D17" s="17"/>
      <c r="E17" s="18"/>
      <c r="F17" s="19" t="s">
        <v>20</v>
      </c>
      <c r="G17" s="19"/>
    </row>
    <row r="18" customHeight="1" spans="1:7">
      <c r="A18" s="20"/>
      <c r="B18" s="1" t="s">
        <v>21</v>
      </c>
      <c r="C18" s="1"/>
      <c r="D18" s="1"/>
      <c r="E18" s="18"/>
      <c r="F18" s="18"/>
      <c r="G18" s="18"/>
    </row>
    <row r="19" customHeight="1" spans="2:7">
      <c r="B19" s="21"/>
      <c r="C19" s="21"/>
      <c r="D19" s="21"/>
      <c r="E19" s="21"/>
      <c r="F19" s="21"/>
      <c r="G19" s="21"/>
    </row>
    <row r="20" customHeight="1" spans="2:7">
      <c r="B20" s="21"/>
      <c r="C20" s="21"/>
      <c r="D20" s="21"/>
      <c r="E20" s="21"/>
      <c r="F20" s="21"/>
      <c r="G20" s="21"/>
    </row>
    <row r="21" customHeight="1" spans="2:7">
      <c r="B21" s="22" t="s">
        <v>22</v>
      </c>
      <c r="C21" s="22"/>
      <c r="D21" s="22"/>
      <c r="E21" s="21"/>
      <c r="F21" s="22" t="s">
        <v>23</v>
      </c>
      <c r="G21" s="22"/>
    </row>
    <row r="22" customHeight="1" spans="2:7">
      <c r="B22" s="23" t="s">
        <v>24</v>
      </c>
      <c r="C22" s="23"/>
      <c r="D22" s="23"/>
      <c r="E22" s="24"/>
      <c r="F22" s="23" t="s">
        <v>25</v>
      </c>
      <c r="G22" s="23"/>
    </row>
  </sheetData>
  <mergeCells count="17">
    <mergeCell ref="A1:G1"/>
    <mergeCell ref="A2:G2"/>
    <mergeCell ref="A3:G3"/>
    <mergeCell ref="A15:E15"/>
    <mergeCell ref="B17:D17"/>
    <mergeCell ref="F17:G17"/>
    <mergeCell ref="B18:D18"/>
    <mergeCell ref="B21:D21"/>
    <mergeCell ref="F21:G21"/>
    <mergeCell ref="B22:D22"/>
    <mergeCell ref="F22:G22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scale="77" orientation="landscape"/>
  <headerFooter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19"/>
  <sheetViews>
    <sheetView view="pageBreakPreview" zoomScaleNormal="100" workbookViewId="0">
      <selection activeCell="F21" sqref="F21"/>
    </sheetView>
  </sheetViews>
  <sheetFormatPr defaultColWidth="9.14285714285714" defaultRowHeight="24.95" customHeight="1"/>
  <cols>
    <col min="1" max="1" width="5.42857142857143" customWidth="1"/>
    <col min="2" max="2" width="46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262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>D7*E7</f>
        <v>1500000</v>
      </c>
      <c r="G7" s="8" t="s">
        <v>263</v>
      </c>
    </row>
    <row r="8" ht="31.5" spans="1:9">
      <c r="A8" s="8">
        <v>2</v>
      </c>
      <c r="B8" s="11" t="s">
        <v>208</v>
      </c>
      <c r="C8" s="8" t="s">
        <v>70</v>
      </c>
      <c r="D8" s="8">
        <v>3</v>
      </c>
      <c r="E8" s="12">
        <v>1500000</v>
      </c>
      <c r="F8" s="12">
        <f>D8*E8</f>
        <v>4500000</v>
      </c>
      <c r="G8" s="8" t="s">
        <v>263</v>
      </c>
      <c r="I8" s="32"/>
    </row>
    <row r="9" ht="31.5" spans="1:9">
      <c r="A9" s="8">
        <v>3</v>
      </c>
      <c r="B9" s="11" t="s">
        <v>264</v>
      </c>
      <c r="C9" s="8" t="s">
        <v>12</v>
      </c>
      <c r="D9" s="8">
        <v>1</v>
      </c>
      <c r="E9" s="12">
        <v>26000000</v>
      </c>
      <c r="F9" s="12">
        <f t="shared" ref="F9:F11" si="0">D9*E9</f>
        <v>26000000</v>
      </c>
      <c r="G9" s="8" t="s">
        <v>263</v>
      </c>
      <c r="I9" s="32"/>
    </row>
    <row r="10" ht="31.5" spans="1:7">
      <c r="A10" s="8">
        <v>5</v>
      </c>
      <c r="B10" s="11" t="s">
        <v>265</v>
      </c>
      <c r="C10" s="8" t="s">
        <v>70</v>
      </c>
      <c r="D10" s="8">
        <v>1</v>
      </c>
      <c r="E10" s="12">
        <v>20000000</v>
      </c>
      <c r="F10" s="12">
        <f t="shared" si="0"/>
        <v>20000000</v>
      </c>
      <c r="G10" s="8" t="s">
        <v>263</v>
      </c>
    </row>
    <row r="11" customHeight="1" spans="1:7">
      <c r="A11" s="8">
        <v>6</v>
      </c>
      <c r="B11" s="9" t="s">
        <v>266</v>
      </c>
      <c r="C11" s="8" t="s">
        <v>12</v>
      </c>
      <c r="D11" s="8">
        <v>4</v>
      </c>
      <c r="E11" s="10">
        <v>4500000</v>
      </c>
      <c r="F11" s="12">
        <f t="shared" si="0"/>
        <v>18000000</v>
      </c>
      <c r="G11" s="8" t="s">
        <v>263</v>
      </c>
    </row>
    <row r="12" customHeight="1" spans="1:7">
      <c r="A12" s="13" t="s">
        <v>18</v>
      </c>
      <c r="B12" s="13"/>
      <c r="C12" s="13"/>
      <c r="D12" s="13"/>
      <c r="E12" s="13"/>
      <c r="F12" s="14">
        <f>SUM(F7:F11)</f>
        <v>70000000</v>
      </c>
      <c r="G12" s="31"/>
    </row>
    <row r="13" customHeight="1" spans="1:7">
      <c r="A13" s="1"/>
      <c r="B13" s="1"/>
      <c r="C13" s="1"/>
      <c r="D13" s="1"/>
      <c r="E13" s="1"/>
      <c r="F13" s="15"/>
      <c r="G13" s="1"/>
    </row>
    <row r="14" customHeight="1" spans="1:7">
      <c r="A14" s="16"/>
      <c r="B14" s="17" t="s">
        <v>19</v>
      </c>
      <c r="C14" s="17"/>
      <c r="D14" s="17"/>
      <c r="E14" s="18"/>
      <c r="F14" s="19" t="s">
        <v>20</v>
      </c>
      <c r="G14" s="19"/>
    </row>
    <row r="15" customHeight="1" spans="1:7">
      <c r="A15" s="20"/>
      <c r="B15" s="1" t="s">
        <v>21</v>
      </c>
      <c r="C15" s="1"/>
      <c r="D15" s="1"/>
      <c r="E15" s="18"/>
      <c r="F15" s="18"/>
      <c r="G15" s="18"/>
    </row>
    <row r="16" customHeight="1" spans="2:7">
      <c r="B16" s="21"/>
      <c r="C16" s="21"/>
      <c r="D16" s="21"/>
      <c r="E16" s="21"/>
      <c r="F16" s="21"/>
      <c r="G16" s="21"/>
    </row>
    <row r="17" customHeight="1" spans="2:7">
      <c r="B17" s="21"/>
      <c r="C17" s="21"/>
      <c r="D17" s="21"/>
      <c r="E17" s="21"/>
      <c r="F17" s="21"/>
      <c r="G17" s="21"/>
    </row>
    <row r="18" customHeight="1" spans="2:7">
      <c r="B18" s="22" t="s">
        <v>22</v>
      </c>
      <c r="C18" s="22"/>
      <c r="D18" s="22"/>
      <c r="E18" s="21"/>
      <c r="F18" s="22" t="s">
        <v>23</v>
      </c>
      <c r="G18" s="22"/>
    </row>
    <row r="19" customHeight="1" spans="2:7">
      <c r="B19" s="23" t="s">
        <v>24</v>
      </c>
      <c r="C19" s="23"/>
      <c r="D19" s="23"/>
      <c r="E19" s="24"/>
      <c r="F19" s="23" t="s">
        <v>25</v>
      </c>
      <c r="G19" s="23"/>
    </row>
  </sheetData>
  <mergeCells count="17">
    <mergeCell ref="A1:G1"/>
    <mergeCell ref="A2:G2"/>
    <mergeCell ref="A3:G3"/>
    <mergeCell ref="A12:E12"/>
    <mergeCell ref="B14:D14"/>
    <mergeCell ref="F14:G14"/>
    <mergeCell ref="B15:D15"/>
    <mergeCell ref="B18:D18"/>
    <mergeCell ref="F18:G18"/>
    <mergeCell ref="B19:D19"/>
    <mergeCell ref="F19:G19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orientation="landscape"/>
  <headerFooter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20"/>
  <sheetViews>
    <sheetView view="pageBreakPreview" zoomScaleNormal="100" workbookViewId="0">
      <selection activeCell="L18" sqref="L18"/>
    </sheetView>
  </sheetViews>
  <sheetFormatPr defaultColWidth="9.14285714285714" defaultRowHeight="24.95" customHeight="1"/>
  <cols>
    <col min="1" max="1" width="5.42857142857143" customWidth="1"/>
    <col min="2" max="2" width="43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267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>D7*E7</f>
        <v>1500000</v>
      </c>
      <c r="G7" s="8" t="s">
        <v>268</v>
      </c>
    </row>
    <row r="8" ht="31.5" spans="1:9">
      <c r="A8" s="8">
        <v>2</v>
      </c>
      <c r="B8" s="11" t="s">
        <v>208</v>
      </c>
      <c r="C8" s="8" t="s">
        <v>70</v>
      </c>
      <c r="D8" s="8">
        <v>10</v>
      </c>
      <c r="E8" s="12">
        <v>250000</v>
      </c>
      <c r="F8" s="12">
        <f t="shared" ref="F8:F12" si="0">D8*E8</f>
        <v>2500000</v>
      </c>
      <c r="G8" s="8" t="s">
        <v>268</v>
      </c>
      <c r="I8" s="32"/>
    </row>
    <row r="9" ht="31.5" spans="1:9">
      <c r="A9" s="8">
        <v>3</v>
      </c>
      <c r="B9" s="11" t="s">
        <v>269</v>
      </c>
      <c r="C9" s="8" t="s">
        <v>12</v>
      </c>
      <c r="D9" s="8">
        <v>1</v>
      </c>
      <c r="E9" s="12">
        <v>55500000</v>
      </c>
      <c r="F9" s="10">
        <f t="shared" si="0"/>
        <v>55500000</v>
      </c>
      <c r="G9" s="8" t="s">
        <v>268</v>
      </c>
      <c r="I9" s="32"/>
    </row>
    <row r="10" customHeight="1" spans="1:7">
      <c r="A10" s="8">
        <v>4</v>
      </c>
      <c r="B10" s="9" t="s">
        <v>270</v>
      </c>
      <c r="C10" s="8" t="s">
        <v>16</v>
      </c>
      <c r="D10" s="8">
        <v>6</v>
      </c>
      <c r="E10" s="53">
        <v>500000</v>
      </c>
      <c r="F10" s="12">
        <f t="shared" si="0"/>
        <v>3000000</v>
      </c>
      <c r="G10" s="8" t="s">
        <v>268</v>
      </c>
    </row>
    <row r="11" customHeight="1" spans="1:7">
      <c r="A11" s="8">
        <v>5</v>
      </c>
      <c r="B11" s="54" t="s">
        <v>271</v>
      </c>
      <c r="C11" s="8" t="s">
        <v>16</v>
      </c>
      <c r="D11" s="8">
        <v>1</v>
      </c>
      <c r="E11" s="55">
        <v>5000000</v>
      </c>
      <c r="F11" s="10">
        <f t="shared" si="0"/>
        <v>5000000</v>
      </c>
      <c r="G11" s="8" t="s">
        <v>268</v>
      </c>
    </row>
    <row r="12" customHeight="1" spans="1:7">
      <c r="A12" s="8">
        <v>6</v>
      </c>
      <c r="B12" s="54" t="s">
        <v>49</v>
      </c>
      <c r="C12" s="8" t="s">
        <v>57</v>
      </c>
      <c r="D12" s="8">
        <v>1</v>
      </c>
      <c r="E12" s="55">
        <v>2500000</v>
      </c>
      <c r="F12" s="12">
        <f t="shared" si="0"/>
        <v>2500000</v>
      </c>
      <c r="G12" s="8" t="s">
        <v>268</v>
      </c>
    </row>
    <row r="13" customHeight="1" spans="1:7">
      <c r="A13" s="13" t="s">
        <v>18</v>
      </c>
      <c r="B13" s="13"/>
      <c r="C13" s="13"/>
      <c r="D13" s="13"/>
      <c r="E13" s="13"/>
      <c r="F13" s="14">
        <f>SUM(F7:F12)</f>
        <v>70000000</v>
      </c>
      <c r="G13" s="31"/>
    </row>
    <row r="14" customHeight="1" spans="1:7">
      <c r="A14" s="1"/>
      <c r="B14" s="1"/>
      <c r="C14" s="1"/>
      <c r="D14" s="1"/>
      <c r="E14" s="1"/>
      <c r="F14" s="15"/>
      <c r="G14" s="1"/>
    </row>
    <row r="15" customHeight="1" spans="1:7">
      <c r="A15" s="16"/>
      <c r="B15" s="17" t="s">
        <v>19</v>
      </c>
      <c r="C15" s="17"/>
      <c r="D15" s="17"/>
      <c r="E15" s="18"/>
      <c r="F15" s="19" t="s">
        <v>20</v>
      </c>
      <c r="G15" s="19"/>
    </row>
    <row r="16" customHeight="1" spans="1:7">
      <c r="A16" s="20"/>
      <c r="B16" s="1" t="s">
        <v>21</v>
      </c>
      <c r="C16" s="1"/>
      <c r="D16" s="1"/>
      <c r="E16" s="18"/>
      <c r="F16" s="18"/>
      <c r="G16" s="18"/>
    </row>
    <row r="17" customHeight="1" spans="2:7">
      <c r="B17" s="21"/>
      <c r="C17" s="21"/>
      <c r="D17" s="21"/>
      <c r="E17" s="21"/>
      <c r="F17" s="21"/>
      <c r="G17" s="21"/>
    </row>
    <row r="18" customHeight="1" spans="2:7">
      <c r="B18" s="21"/>
      <c r="C18" s="21"/>
      <c r="D18" s="21"/>
      <c r="E18" s="21"/>
      <c r="F18" s="21"/>
      <c r="G18" s="21"/>
    </row>
    <row r="19" customHeight="1" spans="2:7">
      <c r="B19" s="22" t="s">
        <v>22</v>
      </c>
      <c r="C19" s="22"/>
      <c r="D19" s="22"/>
      <c r="E19" s="21"/>
      <c r="F19" s="22" t="s">
        <v>23</v>
      </c>
      <c r="G19" s="22"/>
    </row>
    <row r="20" customHeight="1" spans="2:7">
      <c r="B20" s="23" t="s">
        <v>24</v>
      </c>
      <c r="C20" s="23"/>
      <c r="D20" s="23"/>
      <c r="E20" s="24"/>
      <c r="F20" s="23" t="s">
        <v>25</v>
      </c>
      <c r="G20" s="23"/>
    </row>
  </sheetData>
  <mergeCells count="17">
    <mergeCell ref="A1:G1"/>
    <mergeCell ref="A2:G2"/>
    <mergeCell ref="A3:G3"/>
    <mergeCell ref="A13:E13"/>
    <mergeCell ref="B15:D15"/>
    <mergeCell ref="F15:G15"/>
    <mergeCell ref="B16:D16"/>
    <mergeCell ref="B19:D19"/>
    <mergeCell ref="F19:G19"/>
    <mergeCell ref="B20:D20"/>
    <mergeCell ref="F20:G20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E18" sqref="E18"/>
    </sheetView>
  </sheetViews>
  <sheetFormatPr defaultColWidth="9.14285714285714" defaultRowHeight="24.95" customHeight="1"/>
  <cols>
    <col min="1" max="1" width="5.42857142857143" customWidth="1"/>
    <col min="2" max="2" width="36.1428571428571" customWidth="1"/>
    <col min="3" max="3" width="10.7142857142857" customWidth="1"/>
    <col min="4" max="4" width="11.5714285714286" customWidth="1"/>
    <col min="5" max="6" width="12.1428571428571" customWidth="1"/>
    <col min="7" max="7" width="29" customWidth="1"/>
    <col min="8" max="8" width="20.4285714285714" customWidth="1"/>
    <col min="9" max="9" width="11.5714285714286" customWidth="1"/>
  </cols>
  <sheetData>
    <row r="1" ht="20.1" customHeight="1" spans="1:8">
      <c r="A1" s="1" t="s">
        <v>41</v>
      </c>
      <c r="B1" s="1"/>
      <c r="C1" s="1"/>
      <c r="D1" s="1"/>
      <c r="E1" s="1"/>
      <c r="F1" s="1"/>
      <c r="G1" s="1"/>
      <c r="H1" s="1"/>
    </row>
    <row r="2" ht="20.1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.1" customHeight="1" spans="1:8">
      <c r="A3" s="2" t="s">
        <v>42</v>
      </c>
      <c r="B3" s="2"/>
      <c r="C3" s="2"/>
      <c r="D3" s="2"/>
      <c r="E3" s="2"/>
      <c r="F3" s="2"/>
      <c r="G3" s="2"/>
      <c r="H3" s="2"/>
    </row>
    <row r="4" customHeight="1" spans="1:8">
      <c r="A4" s="3"/>
      <c r="B4" s="3"/>
      <c r="C4" s="3"/>
      <c r="D4" s="3"/>
      <c r="E4" s="3"/>
      <c r="F4" s="3"/>
      <c r="G4" s="3"/>
      <c r="H4" s="3"/>
    </row>
    <row r="5" ht="20.1" customHeight="1" spans="1:8">
      <c r="A5" s="103" t="s">
        <v>3</v>
      </c>
      <c r="B5" s="103" t="s">
        <v>4</v>
      </c>
      <c r="C5" s="103" t="s">
        <v>5</v>
      </c>
      <c r="D5" s="103" t="s">
        <v>6</v>
      </c>
      <c r="E5" s="104" t="s">
        <v>7</v>
      </c>
      <c r="F5" s="104" t="s">
        <v>43</v>
      </c>
      <c r="G5" s="103" t="s">
        <v>9</v>
      </c>
      <c r="H5" s="103" t="s">
        <v>8</v>
      </c>
    </row>
    <row r="6" ht="20.1" customHeight="1" spans="1:8">
      <c r="A6" s="105"/>
      <c r="B6" s="105"/>
      <c r="C6" s="105"/>
      <c r="D6" s="105"/>
      <c r="E6" s="106"/>
      <c r="F6" s="106"/>
      <c r="G6" s="105"/>
      <c r="H6" s="105" t="s">
        <v>10</v>
      </c>
    </row>
    <row r="7" customHeight="1" spans="1:10">
      <c r="A7" s="65">
        <v>1</v>
      </c>
      <c r="B7" s="72" t="s">
        <v>44</v>
      </c>
      <c r="C7" s="65" t="s">
        <v>12</v>
      </c>
      <c r="D7" s="65">
        <v>16</v>
      </c>
      <c r="E7" s="73">
        <v>250000</v>
      </c>
      <c r="F7" s="73">
        <f>D7*E7</f>
        <v>4000000</v>
      </c>
      <c r="G7" s="65" t="s">
        <v>45</v>
      </c>
      <c r="H7" s="73">
        <f>F7</f>
        <v>4000000</v>
      </c>
      <c r="J7" s="32"/>
    </row>
    <row r="8" customHeight="1" spans="1:10">
      <c r="A8" s="65">
        <v>2</v>
      </c>
      <c r="B8" s="72" t="s">
        <v>46</v>
      </c>
      <c r="C8" s="65" t="s">
        <v>12</v>
      </c>
      <c r="D8" s="65">
        <v>1</v>
      </c>
      <c r="E8" s="73">
        <v>1125000</v>
      </c>
      <c r="F8" s="73">
        <f t="shared" ref="F8:F14" si="0">D8*E8</f>
        <v>1125000</v>
      </c>
      <c r="G8" s="65" t="s">
        <v>45</v>
      </c>
      <c r="H8" s="73">
        <f t="shared" ref="H8:H14" si="1">F8</f>
        <v>1125000</v>
      </c>
      <c r="J8" s="32"/>
    </row>
    <row r="9" customHeight="1" spans="1:8">
      <c r="A9" s="65">
        <v>3</v>
      </c>
      <c r="B9" s="72" t="s">
        <v>47</v>
      </c>
      <c r="C9" s="65" t="s">
        <v>48</v>
      </c>
      <c r="D9" s="65">
        <v>1</v>
      </c>
      <c r="E9" s="73">
        <v>3200000</v>
      </c>
      <c r="F9" s="73">
        <f t="shared" si="0"/>
        <v>3200000</v>
      </c>
      <c r="G9" s="65" t="s">
        <v>45</v>
      </c>
      <c r="H9" s="73">
        <f t="shared" si="1"/>
        <v>3200000</v>
      </c>
    </row>
    <row r="10" customHeight="1" spans="1:8">
      <c r="A10" s="65">
        <v>4</v>
      </c>
      <c r="B10" s="72" t="s">
        <v>49</v>
      </c>
      <c r="C10" s="65" t="s">
        <v>12</v>
      </c>
      <c r="D10" s="65">
        <v>1</v>
      </c>
      <c r="E10" s="73">
        <v>10000000</v>
      </c>
      <c r="F10" s="73">
        <f t="shared" si="0"/>
        <v>10000000</v>
      </c>
      <c r="G10" s="65" t="s">
        <v>45</v>
      </c>
      <c r="H10" s="73">
        <f t="shared" si="1"/>
        <v>10000000</v>
      </c>
    </row>
    <row r="11" customHeight="1" spans="1:9">
      <c r="A11" s="65">
        <v>5</v>
      </c>
      <c r="B11" s="72" t="s">
        <v>50</v>
      </c>
      <c r="C11" s="65" t="s">
        <v>12</v>
      </c>
      <c r="D11" s="65">
        <v>1</v>
      </c>
      <c r="E11" s="73">
        <v>20675000</v>
      </c>
      <c r="F11" s="73">
        <f t="shared" si="0"/>
        <v>20675000</v>
      </c>
      <c r="G11" s="65" t="s">
        <v>45</v>
      </c>
      <c r="H11" s="73">
        <f t="shared" si="1"/>
        <v>20675000</v>
      </c>
      <c r="I11" s="68"/>
    </row>
    <row r="12" customHeight="1" spans="1:8">
      <c r="A12" s="65">
        <v>6</v>
      </c>
      <c r="B12" s="72" t="s">
        <v>51</v>
      </c>
      <c r="C12" s="65" t="s">
        <v>12</v>
      </c>
      <c r="D12" s="65">
        <v>1</v>
      </c>
      <c r="E12" s="73">
        <v>4000000</v>
      </c>
      <c r="F12" s="73">
        <f t="shared" si="0"/>
        <v>4000000</v>
      </c>
      <c r="G12" s="65" t="s">
        <v>45</v>
      </c>
      <c r="H12" s="73">
        <f t="shared" si="1"/>
        <v>4000000</v>
      </c>
    </row>
    <row r="13" customHeight="1" spans="1:8">
      <c r="A13" s="65">
        <v>7</v>
      </c>
      <c r="B13" s="9" t="s">
        <v>52</v>
      </c>
      <c r="C13" s="8" t="s">
        <v>48</v>
      </c>
      <c r="D13" s="8">
        <v>71</v>
      </c>
      <c r="E13" s="10">
        <v>25000</v>
      </c>
      <c r="F13" s="73">
        <f t="shared" si="0"/>
        <v>1775000</v>
      </c>
      <c r="G13" s="65" t="s">
        <v>45</v>
      </c>
      <c r="H13" s="73">
        <f t="shared" si="1"/>
        <v>1775000</v>
      </c>
    </row>
    <row r="14" customHeight="1" spans="1:8">
      <c r="A14" s="65">
        <v>8</v>
      </c>
      <c r="B14" s="9" t="s">
        <v>53</v>
      </c>
      <c r="C14" s="8" t="s">
        <v>48</v>
      </c>
      <c r="D14" s="8">
        <v>1</v>
      </c>
      <c r="E14" s="10">
        <v>225000</v>
      </c>
      <c r="F14" s="73">
        <f t="shared" si="0"/>
        <v>225000</v>
      </c>
      <c r="G14" s="65" t="s">
        <v>45</v>
      </c>
      <c r="H14" s="73">
        <f t="shared" si="1"/>
        <v>225000</v>
      </c>
    </row>
    <row r="15" customHeight="1" spans="1:8">
      <c r="A15" s="107" t="s">
        <v>18</v>
      </c>
      <c r="B15" s="108"/>
      <c r="C15" s="108"/>
      <c r="D15" s="108"/>
      <c r="E15" s="108"/>
      <c r="F15" s="108"/>
      <c r="G15" s="109"/>
      <c r="H15" s="80">
        <f>SUM(H7:H14)</f>
        <v>45000000</v>
      </c>
    </row>
    <row r="16" customHeight="1" spans="1:8">
      <c r="A16" s="1"/>
      <c r="B16" s="1"/>
      <c r="C16" s="1"/>
      <c r="D16" s="1"/>
      <c r="E16" s="1"/>
      <c r="F16" s="1"/>
      <c r="G16" s="1"/>
      <c r="H16" s="119">
        <f>H15-45000000</f>
        <v>0</v>
      </c>
    </row>
    <row r="17" customHeight="1" spans="1:8">
      <c r="A17" s="16"/>
      <c r="B17" s="17" t="s">
        <v>19</v>
      </c>
      <c r="C17" s="17"/>
      <c r="D17" s="17"/>
      <c r="E17" s="18"/>
      <c r="F17" s="19" t="s">
        <v>20</v>
      </c>
      <c r="G17" s="19"/>
      <c r="H17" s="19"/>
    </row>
    <row r="18" customHeight="1" spans="1:8">
      <c r="A18" s="20"/>
      <c r="B18" s="1" t="s">
        <v>21</v>
      </c>
      <c r="C18" s="1"/>
      <c r="D18" s="1"/>
      <c r="E18" s="18"/>
      <c r="F18" s="18"/>
      <c r="G18" s="18"/>
      <c r="H18" s="83"/>
    </row>
    <row r="19" customHeight="1" spans="2:8">
      <c r="B19" s="21"/>
      <c r="C19" s="21"/>
      <c r="D19" s="21"/>
      <c r="E19" s="21"/>
      <c r="F19" s="21"/>
      <c r="G19" s="21"/>
      <c r="H19" s="21"/>
    </row>
    <row r="20" customHeight="1" spans="2:8">
      <c r="B20" s="21"/>
      <c r="C20" s="21"/>
      <c r="D20" s="21"/>
      <c r="E20" s="21"/>
      <c r="F20" s="21"/>
      <c r="G20" s="21"/>
      <c r="H20" s="21"/>
    </row>
    <row r="21" customHeight="1" spans="2:8">
      <c r="B21" s="22" t="s">
        <v>22</v>
      </c>
      <c r="C21" s="22"/>
      <c r="D21" s="22"/>
      <c r="E21" s="21"/>
      <c r="F21" s="22" t="s">
        <v>23</v>
      </c>
      <c r="G21" s="22"/>
      <c r="H21" s="22"/>
    </row>
    <row r="22" customHeight="1" spans="2:8">
      <c r="B22" s="23" t="s">
        <v>24</v>
      </c>
      <c r="C22" s="23"/>
      <c r="D22" s="23"/>
      <c r="E22" s="24"/>
      <c r="F22" s="23" t="s">
        <v>25</v>
      </c>
      <c r="G22" s="23"/>
      <c r="H22" s="23"/>
    </row>
  </sheetData>
  <mergeCells count="18">
    <mergeCell ref="A1:H1"/>
    <mergeCell ref="A2:H2"/>
    <mergeCell ref="A3:H3"/>
    <mergeCell ref="A15:G15"/>
    <mergeCell ref="B17:D17"/>
    <mergeCell ref="F17:H17"/>
    <mergeCell ref="B18:D18"/>
    <mergeCell ref="B21:D21"/>
    <mergeCell ref="F21:H21"/>
    <mergeCell ref="B22:D22"/>
    <mergeCell ref="F22:H22"/>
    <mergeCell ref="A5:A6"/>
    <mergeCell ref="B5:B6"/>
    <mergeCell ref="C5:C6"/>
    <mergeCell ref="D5:D6"/>
    <mergeCell ref="E5:E6"/>
    <mergeCell ref="F5:F6"/>
    <mergeCell ref="G5:G6"/>
  </mergeCells>
  <pageMargins left="0.3" right="0.2" top="0.75" bottom="0.75" header="0.3" footer="0.3"/>
  <pageSetup paperSize="14" scale="74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22"/>
  <sheetViews>
    <sheetView view="pageBreakPreview" zoomScaleNormal="100" workbookViewId="0">
      <selection activeCell="F15" sqref="F15"/>
    </sheetView>
  </sheetViews>
  <sheetFormatPr defaultColWidth="9.14285714285714" defaultRowHeight="24.95" customHeight="1"/>
  <cols>
    <col min="1" max="1" width="5.42857142857143" customWidth="1"/>
    <col min="2" max="2" width="43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272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1" t="s">
        <v>3</v>
      </c>
      <c r="B5" s="41" t="s">
        <v>4</v>
      </c>
      <c r="C5" s="41" t="s">
        <v>5</v>
      </c>
      <c r="D5" s="41" t="s">
        <v>6</v>
      </c>
      <c r="E5" s="42" t="s">
        <v>7</v>
      </c>
      <c r="F5" s="41" t="s">
        <v>8</v>
      </c>
      <c r="G5" s="41" t="s">
        <v>9</v>
      </c>
    </row>
    <row r="6" ht="20.1" customHeight="1" spans="1:7">
      <c r="A6" s="43"/>
      <c r="B6" s="43"/>
      <c r="C6" s="43"/>
      <c r="D6" s="43"/>
      <c r="E6" s="44"/>
      <c r="F6" s="43" t="s">
        <v>10</v>
      </c>
      <c r="G6" s="43"/>
    </row>
    <row r="7" customHeight="1" spans="1:7">
      <c r="A7" s="45">
        <v>1</v>
      </c>
      <c r="B7" s="46" t="s">
        <v>11</v>
      </c>
      <c r="C7" s="45" t="s">
        <v>12</v>
      </c>
      <c r="D7" s="45">
        <v>1</v>
      </c>
      <c r="E7" s="12">
        <v>1500000</v>
      </c>
      <c r="F7" s="12">
        <f t="shared" ref="F7:F12" si="0">D7*E7</f>
        <v>1500000</v>
      </c>
      <c r="G7" s="45" t="s">
        <v>273</v>
      </c>
    </row>
    <row r="8" ht="51" customHeight="1" spans="1:9">
      <c r="A8" s="45">
        <v>2</v>
      </c>
      <c r="B8" s="52" t="s">
        <v>274</v>
      </c>
      <c r="C8" s="45" t="s">
        <v>70</v>
      </c>
      <c r="D8" s="45">
        <v>1</v>
      </c>
      <c r="E8" s="12">
        <v>2000000</v>
      </c>
      <c r="F8" s="12">
        <f t="shared" si="0"/>
        <v>2000000</v>
      </c>
      <c r="G8" s="45" t="s">
        <v>273</v>
      </c>
      <c r="I8" s="32"/>
    </row>
    <row r="9" ht="31.5" spans="1:9">
      <c r="A9" s="45">
        <v>3</v>
      </c>
      <c r="B9" s="48" t="s">
        <v>275</v>
      </c>
      <c r="C9" s="45" t="s">
        <v>12</v>
      </c>
      <c r="D9" s="45">
        <v>1</v>
      </c>
      <c r="E9" s="12">
        <v>24050000</v>
      </c>
      <c r="F9" s="12">
        <f t="shared" si="0"/>
        <v>24050000</v>
      </c>
      <c r="G9" s="45" t="s">
        <v>273</v>
      </c>
      <c r="I9" s="32"/>
    </row>
    <row r="10" ht="31.5" spans="1:9">
      <c r="A10" s="45">
        <v>4</v>
      </c>
      <c r="B10" s="48" t="s">
        <v>276</v>
      </c>
      <c r="C10" s="45" t="s">
        <v>12</v>
      </c>
      <c r="D10" s="45">
        <v>1</v>
      </c>
      <c r="E10" s="12">
        <v>15000000</v>
      </c>
      <c r="F10" s="12">
        <f t="shared" si="0"/>
        <v>15000000</v>
      </c>
      <c r="G10" s="45" t="s">
        <v>273</v>
      </c>
      <c r="I10" s="32"/>
    </row>
    <row r="11" customHeight="1" spans="1:9">
      <c r="A11" s="45">
        <v>5</v>
      </c>
      <c r="B11" s="46" t="s">
        <v>277</v>
      </c>
      <c r="C11" s="45" t="s">
        <v>16</v>
      </c>
      <c r="D11" s="45">
        <v>1</v>
      </c>
      <c r="E11" s="12">
        <v>5000000</v>
      </c>
      <c r="F11" s="12">
        <f t="shared" si="0"/>
        <v>5000000</v>
      </c>
      <c r="G11" s="45" t="s">
        <v>273</v>
      </c>
      <c r="I11" s="32"/>
    </row>
    <row r="12" customHeight="1" spans="1:9">
      <c r="A12" s="45">
        <v>6</v>
      </c>
      <c r="B12" s="46" t="s">
        <v>278</v>
      </c>
      <c r="C12" s="45" t="s">
        <v>16</v>
      </c>
      <c r="D12" s="45">
        <v>1</v>
      </c>
      <c r="E12" s="12">
        <v>10000000</v>
      </c>
      <c r="F12" s="12">
        <f t="shared" si="0"/>
        <v>10000000</v>
      </c>
      <c r="G12" s="45" t="s">
        <v>273</v>
      </c>
      <c r="I12" s="32"/>
    </row>
    <row r="13" customHeight="1" spans="1:9">
      <c r="A13" s="45"/>
      <c r="B13" s="46" t="s">
        <v>279</v>
      </c>
      <c r="C13" s="45" t="s">
        <v>12</v>
      </c>
      <c r="D13" s="45">
        <v>1</v>
      </c>
      <c r="E13" s="12">
        <v>1200000</v>
      </c>
      <c r="F13" s="12">
        <f>E13</f>
        <v>1200000</v>
      </c>
      <c r="G13" s="45"/>
      <c r="I13" s="32"/>
    </row>
    <row r="14" customHeight="1" spans="1:7">
      <c r="A14" s="45">
        <v>7</v>
      </c>
      <c r="B14" s="46" t="s">
        <v>280</v>
      </c>
      <c r="C14" s="45" t="s">
        <v>48</v>
      </c>
      <c r="D14" s="45">
        <v>75</v>
      </c>
      <c r="E14" s="12">
        <v>150000</v>
      </c>
      <c r="F14" s="12">
        <f>D14*E14</f>
        <v>11250000</v>
      </c>
      <c r="G14" s="45" t="s">
        <v>273</v>
      </c>
    </row>
    <row r="15" customHeight="1" spans="1:7">
      <c r="A15" s="33" t="s">
        <v>18</v>
      </c>
      <c r="B15" s="33"/>
      <c r="C15" s="33"/>
      <c r="D15" s="33"/>
      <c r="E15" s="33"/>
      <c r="F15" s="39">
        <f>SUM(F7:F14)</f>
        <v>70000000</v>
      </c>
      <c r="G15" s="51"/>
    </row>
    <row r="16" customHeight="1" spans="1:7">
      <c r="A16" s="1"/>
      <c r="B16" s="1"/>
      <c r="C16" s="1"/>
      <c r="D16" s="1"/>
      <c r="E16" s="1"/>
      <c r="F16" s="15"/>
      <c r="G16" s="1"/>
    </row>
    <row r="17" customHeight="1" spans="1:7">
      <c r="A17" s="16"/>
      <c r="B17" s="17" t="s">
        <v>19</v>
      </c>
      <c r="C17" s="17"/>
      <c r="D17" s="17"/>
      <c r="E17" s="18"/>
      <c r="F17" s="19" t="s">
        <v>20</v>
      </c>
      <c r="G17" s="19"/>
    </row>
    <row r="18" customHeight="1" spans="1:7">
      <c r="A18" s="20"/>
      <c r="B18" s="1" t="s">
        <v>21</v>
      </c>
      <c r="C18" s="1"/>
      <c r="D18" s="1"/>
      <c r="E18" s="18"/>
      <c r="F18" s="18"/>
      <c r="G18" s="18"/>
    </row>
    <row r="19" customHeight="1" spans="2:7">
      <c r="B19" s="21"/>
      <c r="C19" s="21"/>
      <c r="D19" s="21"/>
      <c r="E19" s="21"/>
      <c r="F19" s="21"/>
      <c r="G19" s="21"/>
    </row>
    <row r="20" customHeight="1" spans="2:7">
      <c r="B20" s="21"/>
      <c r="C20" s="21"/>
      <c r="D20" s="21"/>
      <c r="E20" s="21"/>
      <c r="F20" s="21"/>
      <c r="G20" s="21"/>
    </row>
    <row r="21" customHeight="1" spans="2:7">
      <c r="B21" s="22" t="s">
        <v>22</v>
      </c>
      <c r="C21" s="22"/>
      <c r="D21" s="22"/>
      <c r="E21" s="21"/>
      <c r="F21" s="22" t="s">
        <v>23</v>
      </c>
      <c r="G21" s="22"/>
    </row>
    <row r="22" customHeight="1" spans="2:7">
      <c r="B22" s="23" t="s">
        <v>24</v>
      </c>
      <c r="C22" s="23"/>
      <c r="D22" s="23"/>
      <c r="E22" s="24"/>
      <c r="F22" s="23" t="s">
        <v>25</v>
      </c>
      <c r="G22" s="23"/>
    </row>
  </sheetData>
  <mergeCells count="17">
    <mergeCell ref="A1:G1"/>
    <mergeCell ref="A2:G2"/>
    <mergeCell ref="A3:G3"/>
    <mergeCell ref="A15:E15"/>
    <mergeCell ref="B17:D17"/>
    <mergeCell ref="F17:G17"/>
    <mergeCell ref="B18:D18"/>
    <mergeCell ref="B21:D21"/>
    <mergeCell ref="F21:G21"/>
    <mergeCell ref="B22:D22"/>
    <mergeCell ref="F22:G22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1" scale="92" orientation="landscape"/>
  <headerFooter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22"/>
  <sheetViews>
    <sheetView view="pageBreakPreview" zoomScaleNormal="100" topLeftCell="A3" workbookViewId="0">
      <selection activeCell="F21" sqref="F21:G21"/>
    </sheetView>
  </sheetViews>
  <sheetFormatPr defaultColWidth="9.14285714285714" defaultRowHeight="24.95" customHeight="1"/>
  <cols>
    <col min="1" max="1" width="5.42857142857143" customWidth="1"/>
    <col min="2" max="2" width="43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281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>D7*E7</f>
        <v>1500000</v>
      </c>
      <c r="G7" s="8" t="s">
        <v>282</v>
      </c>
    </row>
    <row r="8" ht="31.5" spans="1:9">
      <c r="A8" s="8">
        <v>2</v>
      </c>
      <c r="B8" s="11" t="s">
        <v>283</v>
      </c>
      <c r="C8" s="8" t="s">
        <v>70</v>
      </c>
      <c r="D8" s="8">
        <v>1</v>
      </c>
      <c r="E8" s="12">
        <v>2500000</v>
      </c>
      <c r="F8" s="12">
        <f t="shared" ref="F8:F14" si="0">D8*E8</f>
        <v>2500000</v>
      </c>
      <c r="G8" s="8" t="s">
        <v>282</v>
      </c>
      <c r="I8" s="32"/>
    </row>
    <row r="9" ht="31.5" spans="1:9">
      <c r="A9" s="8">
        <v>3</v>
      </c>
      <c r="B9" s="11" t="s">
        <v>284</v>
      </c>
      <c r="C9" s="8" t="s">
        <v>12</v>
      </c>
      <c r="D9" s="8">
        <v>1</v>
      </c>
      <c r="E9" s="12">
        <v>20000000</v>
      </c>
      <c r="F9" s="12">
        <f t="shared" si="0"/>
        <v>20000000</v>
      </c>
      <c r="G9" s="8" t="s">
        <v>282</v>
      </c>
      <c r="I9" s="32"/>
    </row>
    <row r="10" ht="31.5" spans="1:7">
      <c r="A10" s="8">
        <v>4</v>
      </c>
      <c r="B10" s="11" t="s">
        <v>285</v>
      </c>
      <c r="C10" s="8" t="s">
        <v>70</v>
      </c>
      <c r="D10" s="8">
        <v>1</v>
      </c>
      <c r="E10" s="12">
        <v>5000000</v>
      </c>
      <c r="F10" s="12">
        <f t="shared" si="0"/>
        <v>5000000</v>
      </c>
      <c r="G10" s="8" t="s">
        <v>282</v>
      </c>
    </row>
    <row r="11" ht="31.5" spans="1:7">
      <c r="A11" s="8">
        <v>5</v>
      </c>
      <c r="B11" s="11" t="s">
        <v>286</v>
      </c>
      <c r="C11" s="8" t="s">
        <v>12</v>
      </c>
      <c r="D11" s="8">
        <v>1</v>
      </c>
      <c r="E11" s="12">
        <v>15000000</v>
      </c>
      <c r="F11" s="12">
        <f t="shared" si="0"/>
        <v>15000000</v>
      </c>
      <c r="G11" s="8" t="s">
        <v>282</v>
      </c>
    </row>
    <row r="12" ht="31.5" spans="1:7">
      <c r="A12" s="8">
        <v>6</v>
      </c>
      <c r="B12" s="11" t="s">
        <v>287</v>
      </c>
      <c r="C12" s="8" t="s">
        <v>70</v>
      </c>
      <c r="D12" s="8">
        <v>1</v>
      </c>
      <c r="E12" s="12">
        <v>5000000</v>
      </c>
      <c r="F12" s="12">
        <f t="shared" si="0"/>
        <v>5000000</v>
      </c>
      <c r="G12" s="8" t="s">
        <v>282</v>
      </c>
    </row>
    <row r="13" ht="31.5" spans="1:7">
      <c r="A13" s="8">
        <v>7</v>
      </c>
      <c r="B13" s="11" t="s">
        <v>288</v>
      </c>
      <c r="C13" s="8" t="s">
        <v>12</v>
      </c>
      <c r="D13" s="8">
        <v>1</v>
      </c>
      <c r="E13" s="12">
        <v>8000000</v>
      </c>
      <c r="F13" s="12">
        <f t="shared" si="0"/>
        <v>8000000</v>
      </c>
      <c r="G13" s="8" t="s">
        <v>282</v>
      </c>
    </row>
    <row r="14" customHeight="1" spans="1:7">
      <c r="A14" s="8">
        <v>8</v>
      </c>
      <c r="B14" s="9" t="s">
        <v>259</v>
      </c>
      <c r="C14" s="8" t="s">
        <v>57</v>
      </c>
      <c r="D14" s="8">
        <v>5</v>
      </c>
      <c r="E14" s="12">
        <v>2600000</v>
      </c>
      <c r="F14" s="12">
        <f t="shared" si="0"/>
        <v>13000000</v>
      </c>
      <c r="G14" s="8" t="s">
        <v>282</v>
      </c>
    </row>
    <row r="15" customHeight="1" spans="1:7">
      <c r="A15" s="28" t="s">
        <v>18</v>
      </c>
      <c r="B15" s="29"/>
      <c r="C15" s="29"/>
      <c r="D15" s="29"/>
      <c r="E15" s="30"/>
      <c r="F15" s="14">
        <f>SUM(F7:F14)</f>
        <v>70000000</v>
      </c>
      <c r="G15" s="31"/>
    </row>
    <row r="16" customHeight="1" spans="1:7">
      <c r="A16" s="1"/>
      <c r="B16" s="1"/>
      <c r="C16" s="1"/>
      <c r="D16" s="1"/>
      <c r="E16" s="1"/>
      <c r="F16" s="15"/>
      <c r="G16" s="1"/>
    </row>
    <row r="17" customHeight="1" spans="1:7">
      <c r="A17" s="16"/>
      <c r="B17" s="17" t="s">
        <v>19</v>
      </c>
      <c r="C17" s="17"/>
      <c r="D17" s="17"/>
      <c r="E17" s="18"/>
      <c r="F17" s="19" t="s">
        <v>20</v>
      </c>
      <c r="G17" s="19"/>
    </row>
    <row r="18" customHeight="1" spans="1:7">
      <c r="A18" s="20"/>
      <c r="B18" s="1" t="s">
        <v>21</v>
      </c>
      <c r="C18" s="1"/>
      <c r="D18" s="1"/>
      <c r="E18" s="18"/>
      <c r="F18" s="18"/>
      <c r="G18" s="18"/>
    </row>
    <row r="19" customHeight="1" spans="2:7">
      <c r="B19" s="21"/>
      <c r="C19" s="21"/>
      <c r="D19" s="21"/>
      <c r="E19" s="21"/>
      <c r="F19" s="21"/>
      <c r="G19" s="21"/>
    </row>
    <row r="20" customHeight="1" spans="2:7">
      <c r="B20" s="21"/>
      <c r="C20" s="21"/>
      <c r="D20" s="21"/>
      <c r="E20" s="21"/>
      <c r="F20" s="21"/>
      <c r="G20" s="21"/>
    </row>
    <row r="21" customHeight="1" spans="2:7">
      <c r="B21" s="22" t="s">
        <v>22</v>
      </c>
      <c r="C21" s="22"/>
      <c r="D21" s="22"/>
      <c r="E21" s="21"/>
      <c r="F21" s="22" t="s">
        <v>23</v>
      </c>
      <c r="G21" s="22"/>
    </row>
    <row r="22" customHeight="1" spans="2:7">
      <c r="B22" s="23" t="s">
        <v>24</v>
      </c>
      <c r="C22" s="23"/>
      <c r="D22" s="23"/>
      <c r="E22" s="24"/>
      <c r="F22" s="23" t="s">
        <v>25</v>
      </c>
      <c r="G22" s="23"/>
    </row>
  </sheetData>
  <mergeCells count="17">
    <mergeCell ref="A1:G1"/>
    <mergeCell ref="A2:G2"/>
    <mergeCell ref="A3:G3"/>
    <mergeCell ref="A15:E15"/>
    <mergeCell ref="B17:D17"/>
    <mergeCell ref="F17:G17"/>
    <mergeCell ref="B18:D18"/>
    <mergeCell ref="B21:D21"/>
    <mergeCell ref="F21:G21"/>
    <mergeCell ref="B22:D22"/>
    <mergeCell ref="F22:G22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scale="89" orientation="landscape"/>
  <headerFooter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18"/>
  <sheetViews>
    <sheetView view="pageBreakPreview" zoomScaleNormal="100" workbookViewId="0">
      <selection activeCell="L18" sqref="L18"/>
    </sheetView>
  </sheetViews>
  <sheetFormatPr defaultColWidth="9.14285714285714" defaultRowHeight="24.95" customHeight="1"/>
  <cols>
    <col min="1" max="1" width="5.42857142857143" customWidth="1"/>
    <col min="2" max="2" width="43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289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>D7*E7</f>
        <v>1500000</v>
      </c>
      <c r="G7" s="8" t="s">
        <v>290</v>
      </c>
    </row>
    <row r="8" ht="63" spans="1:9">
      <c r="A8" s="8">
        <v>2</v>
      </c>
      <c r="B8" s="11" t="s">
        <v>291</v>
      </c>
      <c r="C8" s="8" t="s">
        <v>70</v>
      </c>
      <c r="D8" s="8">
        <v>1</v>
      </c>
      <c r="E8" s="12">
        <v>2000000</v>
      </c>
      <c r="F8" s="12">
        <f t="shared" ref="F8:F10" si="0">D8*E8</f>
        <v>2000000</v>
      </c>
      <c r="G8" s="8" t="s">
        <v>290</v>
      </c>
      <c r="I8" s="32"/>
    </row>
    <row r="9" ht="31.5" spans="1:9">
      <c r="A9" s="8">
        <v>3</v>
      </c>
      <c r="B9" s="11" t="s">
        <v>292</v>
      </c>
      <c r="C9" s="8" t="s">
        <v>12</v>
      </c>
      <c r="D9" s="8">
        <v>1</v>
      </c>
      <c r="E9" s="12">
        <v>38000000</v>
      </c>
      <c r="F9" s="12">
        <f t="shared" si="0"/>
        <v>38000000</v>
      </c>
      <c r="G9" s="8" t="s">
        <v>290</v>
      </c>
      <c r="I9" s="32"/>
    </row>
    <row r="10" ht="31.5" spans="1:7">
      <c r="A10" s="8">
        <v>4</v>
      </c>
      <c r="B10" s="11" t="s">
        <v>293</v>
      </c>
      <c r="C10" s="8" t="s">
        <v>70</v>
      </c>
      <c r="D10" s="8">
        <v>1</v>
      </c>
      <c r="E10" s="12">
        <v>28500000</v>
      </c>
      <c r="F10" s="12">
        <f t="shared" si="0"/>
        <v>28500000</v>
      </c>
      <c r="G10" s="8" t="s">
        <v>290</v>
      </c>
    </row>
    <row r="11" customHeight="1" spans="1:7">
      <c r="A11" s="13" t="s">
        <v>18</v>
      </c>
      <c r="B11" s="13"/>
      <c r="C11" s="13"/>
      <c r="D11" s="13"/>
      <c r="E11" s="13"/>
      <c r="F11" s="14">
        <f>SUM(F7:F10)</f>
        <v>70000000</v>
      </c>
      <c r="G11" s="31"/>
    </row>
    <row r="12" customHeight="1" spans="1:7">
      <c r="A12" s="1"/>
      <c r="B12" s="1"/>
      <c r="C12" s="1"/>
      <c r="D12" s="1"/>
      <c r="E12" s="1"/>
      <c r="F12" s="15"/>
      <c r="G12" s="1"/>
    </row>
    <row r="13" customHeight="1" spans="1:7">
      <c r="A13" s="16"/>
      <c r="B13" s="17" t="s">
        <v>19</v>
      </c>
      <c r="C13" s="17"/>
      <c r="D13" s="17"/>
      <c r="E13" s="18"/>
      <c r="F13" s="19" t="s">
        <v>20</v>
      </c>
      <c r="G13" s="19"/>
    </row>
    <row r="14" customHeight="1" spans="1:7">
      <c r="A14" s="20"/>
      <c r="B14" s="1" t="s">
        <v>21</v>
      </c>
      <c r="C14" s="1"/>
      <c r="D14" s="1"/>
      <c r="E14" s="18"/>
      <c r="F14" s="18"/>
      <c r="G14" s="18"/>
    </row>
    <row r="15" customHeight="1" spans="2:7">
      <c r="B15" s="21"/>
      <c r="C15" s="21"/>
      <c r="D15" s="21"/>
      <c r="E15" s="21"/>
      <c r="F15" s="21"/>
      <c r="G15" s="21"/>
    </row>
    <row r="16" customHeight="1" spans="2:7">
      <c r="B16" s="21"/>
      <c r="C16" s="21"/>
      <c r="D16" s="21"/>
      <c r="E16" s="21"/>
      <c r="F16" s="21"/>
      <c r="G16" s="21"/>
    </row>
    <row r="17" customHeight="1" spans="2:7">
      <c r="B17" s="22" t="s">
        <v>22</v>
      </c>
      <c r="C17" s="22"/>
      <c r="D17" s="22"/>
      <c r="E17" s="21"/>
      <c r="F17" s="22" t="s">
        <v>23</v>
      </c>
      <c r="G17" s="22"/>
    </row>
    <row r="18" customHeight="1" spans="2:7">
      <c r="B18" s="23" t="s">
        <v>24</v>
      </c>
      <c r="C18" s="23"/>
      <c r="D18" s="23"/>
      <c r="E18" s="24"/>
      <c r="F18" s="23" t="s">
        <v>25</v>
      </c>
      <c r="G18" s="23"/>
    </row>
  </sheetData>
  <mergeCells count="17">
    <mergeCell ref="A1:G1"/>
    <mergeCell ref="A2:G2"/>
    <mergeCell ref="A3:G3"/>
    <mergeCell ref="A11:E11"/>
    <mergeCell ref="B13:D13"/>
    <mergeCell ref="F13:G13"/>
    <mergeCell ref="B14:D14"/>
    <mergeCell ref="B17:D17"/>
    <mergeCell ref="F17:G17"/>
    <mergeCell ref="B18:D18"/>
    <mergeCell ref="F18:G18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orientation="landscape"/>
  <headerFooter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21"/>
  <sheetViews>
    <sheetView view="pageBreakPreview" zoomScaleNormal="100" workbookViewId="0">
      <selection activeCell="L18" sqref="L18"/>
    </sheetView>
  </sheetViews>
  <sheetFormatPr defaultColWidth="9.14285714285714" defaultRowHeight="24.95" customHeight="1"/>
  <cols>
    <col min="1" max="1" width="5.42857142857143" customWidth="1"/>
    <col min="2" max="2" width="43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294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>D7*E7</f>
        <v>1500000</v>
      </c>
      <c r="G7" s="8" t="s">
        <v>295</v>
      </c>
    </row>
    <row r="8" ht="31.5" spans="1:9">
      <c r="A8" s="8">
        <v>2</v>
      </c>
      <c r="B8" s="11" t="s">
        <v>296</v>
      </c>
      <c r="C8" s="8" t="s">
        <v>70</v>
      </c>
      <c r="D8" s="8">
        <v>1</v>
      </c>
      <c r="E8" s="12">
        <v>3000000</v>
      </c>
      <c r="F8" s="12">
        <f t="shared" ref="F8:F10" si="0">D8*E8</f>
        <v>3000000</v>
      </c>
      <c r="G8" s="8" t="s">
        <v>295</v>
      </c>
      <c r="I8" s="32"/>
    </row>
    <row r="9" ht="31.5" spans="1:9">
      <c r="A9" s="8">
        <v>3</v>
      </c>
      <c r="B9" s="11" t="s">
        <v>297</v>
      </c>
      <c r="C9" s="8" t="s">
        <v>12</v>
      </c>
      <c r="D9" s="8">
        <v>1</v>
      </c>
      <c r="E9" s="12">
        <v>26240000</v>
      </c>
      <c r="F9" s="12">
        <f t="shared" si="0"/>
        <v>26240000</v>
      </c>
      <c r="G9" s="8" t="s">
        <v>295</v>
      </c>
      <c r="I9" s="32"/>
    </row>
    <row r="10" customHeight="1" spans="1:9">
      <c r="A10" s="8">
        <v>4</v>
      </c>
      <c r="B10" s="9" t="s">
        <v>280</v>
      </c>
      <c r="C10" s="8" t="s">
        <v>80</v>
      </c>
      <c r="D10" s="8">
        <v>25</v>
      </c>
      <c r="E10" s="12">
        <v>150000</v>
      </c>
      <c r="F10" s="12">
        <f t="shared" si="0"/>
        <v>3750000</v>
      </c>
      <c r="G10" s="8" t="s">
        <v>295</v>
      </c>
      <c r="I10" s="32"/>
    </row>
    <row r="11" customHeight="1" spans="1:9">
      <c r="A11" s="8">
        <v>5</v>
      </c>
      <c r="B11" s="9" t="s">
        <v>298</v>
      </c>
      <c r="C11" s="8" t="s">
        <v>16</v>
      </c>
      <c r="D11" s="8">
        <v>1</v>
      </c>
      <c r="E11" s="12">
        <v>1300000</v>
      </c>
      <c r="F11" s="12">
        <f t="shared" ref="F11:F13" si="1">D11*E11</f>
        <v>1300000</v>
      </c>
      <c r="G11" s="8" t="s">
        <v>295</v>
      </c>
      <c r="I11" s="32"/>
    </row>
    <row r="12" customHeight="1" spans="1:9">
      <c r="A12" s="8">
        <v>6</v>
      </c>
      <c r="B12" s="9" t="s">
        <v>299</v>
      </c>
      <c r="C12" s="8" t="s">
        <v>12</v>
      </c>
      <c r="D12" s="8">
        <v>1</v>
      </c>
      <c r="E12" s="12">
        <v>17105000</v>
      </c>
      <c r="F12" s="12">
        <f t="shared" si="1"/>
        <v>17105000</v>
      </c>
      <c r="G12" s="8" t="s">
        <v>295</v>
      </c>
      <c r="I12" s="32"/>
    </row>
    <row r="13" customHeight="1" spans="1:7">
      <c r="A13" s="13">
        <v>7</v>
      </c>
      <c r="B13" s="9" t="s">
        <v>300</v>
      </c>
      <c r="C13" s="8" t="s">
        <v>12</v>
      </c>
      <c r="D13" s="8">
        <v>1</v>
      </c>
      <c r="E13" s="12">
        <v>17105000</v>
      </c>
      <c r="F13" s="12">
        <f t="shared" si="1"/>
        <v>17105000</v>
      </c>
      <c r="G13" s="8" t="s">
        <v>295</v>
      </c>
    </row>
    <row r="14" customHeight="1" spans="1:7">
      <c r="A14" s="13" t="s">
        <v>18</v>
      </c>
      <c r="B14" s="13"/>
      <c r="C14" s="13"/>
      <c r="D14" s="13"/>
      <c r="E14" s="13"/>
      <c r="F14" s="14">
        <f>SUM(F7:F13)</f>
        <v>70000000</v>
      </c>
      <c r="G14" s="31"/>
    </row>
    <row r="15" customHeight="1" spans="1:7">
      <c r="A15" s="1"/>
      <c r="B15" s="1"/>
      <c r="C15" s="1"/>
      <c r="D15" s="1"/>
      <c r="E15" s="1"/>
      <c r="F15" s="15"/>
      <c r="G15" s="1"/>
    </row>
    <row r="16" customHeight="1" spans="1:7">
      <c r="A16" s="16"/>
      <c r="B16" s="17" t="s">
        <v>19</v>
      </c>
      <c r="C16" s="17"/>
      <c r="D16" s="17"/>
      <c r="E16" s="18"/>
      <c r="F16" s="19" t="s">
        <v>20</v>
      </c>
      <c r="G16" s="19"/>
    </row>
    <row r="17" customHeight="1" spans="1:7">
      <c r="A17" s="20"/>
      <c r="B17" s="1" t="s">
        <v>21</v>
      </c>
      <c r="C17" s="1"/>
      <c r="D17" s="1"/>
      <c r="E17" s="18"/>
      <c r="F17" s="18"/>
      <c r="G17" s="18"/>
    </row>
    <row r="18" customHeight="1" spans="2:7">
      <c r="B18" s="21"/>
      <c r="C18" s="21"/>
      <c r="D18" s="21"/>
      <c r="E18" s="21"/>
      <c r="F18" s="21"/>
      <c r="G18" s="21"/>
    </row>
    <row r="19" customHeight="1" spans="2:7">
      <c r="B19" s="21"/>
      <c r="C19" s="21"/>
      <c r="D19" s="21"/>
      <c r="E19" s="21"/>
      <c r="F19" s="21"/>
      <c r="G19" s="21"/>
    </row>
    <row r="20" customHeight="1" spans="2:7">
      <c r="B20" s="22" t="s">
        <v>22</v>
      </c>
      <c r="C20" s="22"/>
      <c r="D20" s="22"/>
      <c r="E20" s="21"/>
      <c r="F20" s="22" t="s">
        <v>23</v>
      </c>
      <c r="G20" s="22"/>
    </row>
    <row r="21" customHeight="1" spans="2:7">
      <c r="B21" s="23" t="s">
        <v>24</v>
      </c>
      <c r="C21" s="23"/>
      <c r="D21" s="23"/>
      <c r="E21" s="24"/>
      <c r="F21" s="23" t="s">
        <v>25</v>
      </c>
      <c r="G21" s="23"/>
    </row>
  </sheetData>
  <mergeCells count="17">
    <mergeCell ref="A1:G1"/>
    <mergeCell ref="A2:G2"/>
    <mergeCell ref="A3:G3"/>
    <mergeCell ref="A14:E14"/>
    <mergeCell ref="B16:D16"/>
    <mergeCell ref="F16:G16"/>
    <mergeCell ref="B17:D17"/>
    <mergeCell ref="B20:D20"/>
    <mergeCell ref="F20:G20"/>
    <mergeCell ref="B21:D21"/>
    <mergeCell ref="F21:G21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scale="93" orientation="landscape"/>
  <headerFooter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21"/>
  <sheetViews>
    <sheetView view="pageBreakPreview" zoomScaleNormal="100" workbookViewId="0">
      <selection activeCell="L18" sqref="L18"/>
    </sheetView>
  </sheetViews>
  <sheetFormatPr defaultColWidth="9.14285714285714" defaultRowHeight="24.95" customHeight="1"/>
  <cols>
    <col min="1" max="1" width="5.42857142857143" customWidth="1"/>
    <col min="2" max="2" width="43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301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1" t="s">
        <v>3</v>
      </c>
      <c r="B5" s="41" t="s">
        <v>4</v>
      </c>
      <c r="C5" s="41" t="s">
        <v>5</v>
      </c>
      <c r="D5" s="41" t="s">
        <v>6</v>
      </c>
      <c r="E5" s="42" t="s">
        <v>7</v>
      </c>
      <c r="F5" s="41" t="s">
        <v>8</v>
      </c>
      <c r="G5" s="41" t="s">
        <v>9</v>
      </c>
    </row>
    <row r="6" ht="20.1" customHeight="1" spans="1:7">
      <c r="A6" s="43"/>
      <c r="B6" s="43"/>
      <c r="C6" s="43"/>
      <c r="D6" s="43"/>
      <c r="E6" s="44"/>
      <c r="F6" s="43" t="s">
        <v>10</v>
      </c>
      <c r="G6" s="43"/>
    </row>
    <row r="7" customHeight="1" spans="1:7">
      <c r="A7" s="45">
        <v>1</v>
      </c>
      <c r="B7" s="46" t="s">
        <v>11</v>
      </c>
      <c r="C7" s="45" t="s">
        <v>12</v>
      </c>
      <c r="D7" s="45">
        <v>1</v>
      </c>
      <c r="E7" s="47">
        <v>1500000</v>
      </c>
      <c r="F7" s="12">
        <f>D7*E7</f>
        <v>1500000</v>
      </c>
      <c r="G7" s="45" t="s">
        <v>302</v>
      </c>
    </row>
    <row r="8" ht="31.5" spans="1:9">
      <c r="A8" s="45">
        <v>2</v>
      </c>
      <c r="B8" s="48" t="s">
        <v>170</v>
      </c>
      <c r="C8" s="45" t="s">
        <v>70</v>
      </c>
      <c r="D8" s="45">
        <v>1</v>
      </c>
      <c r="E8" s="47">
        <v>5000000</v>
      </c>
      <c r="F8" s="12">
        <f t="shared" ref="F8:F13" si="0">D8*E8</f>
        <v>5000000</v>
      </c>
      <c r="G8" s="45" t="s">
        <v>302</v>
      </c>
      <c r="I8" s="32"/>
    </row>
    <row r="9" ht="31.5" spans="1:9">
      <c r="A9" s="45">
        <v>3</v>
      </c>
      <c r="B9" s="48" t="s">
        <v>303</v>
      </c>
      <c r="C9" s="45" t="s">
        <v>12</v>
      </c>
      <c r="D9" s="45">
        <v>1</v>
      </c>
      <c r="E9" s="47">
        <v>20500000</v>
      </c>
      <c r="F9" s="12">
        <f t="shared" si="0"/>
        <v>20500000</v>
      </c>
      <c r="G9" s="45" t="s">
        <v>302</v>
      </c>
      <c r="I9" s="32"/>
    </row>
    <row r="10" ht="31.5" spans="1:9">
      <c r="A10" s="45">
        <v>4</v>
      </c>
      <c r="B10" s="48" t="s">
        <v>304</v>
      </c>
      <c r="C10" s="45" t="s">
        <v>12</v>
      </c>
      <c r="D10" s="45">
        <v>1</v>
      </c>
      <c r="E10" s="47">
        <v>20500000</v>
      </c>
      <c r="F10" s="12">
        <f t="shared" si="0"/>
        <v>20500000</v>
      </c>
      <c r="G10" s="45" t="s">
        <v>302</v>
      </c>
      <c r="I10" s="32"/>
    </row>
    <row r="11" ht="30" customHeight="1" spans="1:9">
      <c r="A11" s="45">
        <v>5</v>
      </c>
      <c r="B11" s="48" t="s">
        <v>150</v>
      </c>
      <c r="C11" s="45" t="s">
        <v>57</v>
      </c>
      <c r="D11" s="45">
        <v>3</v>
      </c>
      <c r="E11" s="47">
        <v>1500000</v>
      </c>
      <c r="F11" s="12">
        <f t="shared" si="0"/>
        <v>4500000</v>
      </c>
      <c r="G11" s="45" t="s">
        <v>302</v>
      </c>
      <c r="I11" s="32"/>
    </row>
    <row r="12" customHeight="1" spans="1:9">
      <c r="A12" s="45">
        <v>6</v>
      </c>
      <c r="B12" s="46" t="s">
        <v>305</v>
      </c>
      <c r="C12" s="45" t="s">
        <v>12</v>
      </c>
      <c r="D12" s="45">
        <v>1</v>
      </c>
      <c r="E12" s="47">
        <v>15000000</v>
      </c>
      <c r="F12" s="12">
        <f t="shared" si="0"/>
        <v>15000000</v>
      </c>
      <c r="G12" s="45" t="s">
        <v>302</v>
      </c>
      <c r="I12" s="32"/>
    </row>
    <row r="13" customHeight="1" spans="1:7">
      <c r="A13" s="33">
        <v>7</v>
      </c>
      <c r="B13" s="49" t="s">
        <v>306</v>
      </c>
      <c r="C13" s="45" t="s">
        <v>16</v>
      </c>
      <c r="D13" s="45">
        <v>2</v>
      </c>
      <c r="E13" s="50">
        <v>1500000</v>
      </c>
      <c r="F13" s="12">
        <f t="shared" si="0"/>
        <v>3000000</v>
      </c>
      <c r="G13" s="45" t="s">
        <v>302</v>
      </c>
    </row>
    <row r="14" customHeight="1" spans="1:7">
      <c r="A14" s="33" t="s">
        <v>18</v>
      </c>
      <c r="B14" s="33"/>
      <c r="C14" s="33"/>
      <c r="D14" s="33"/>
      <c r="E14" s="33"/>
      <c r="F14" s="39">
        <f>SUM(F7:F13)</f>
        <v>70000000</v>
      </c>
      <c r="G14" s="51"/>
    </row>
    <row r="15" customHeight="1" spans="1:7">
      <c r="A15" s="1"/>
      <c r="B15" s="1"/>
      <c r="C15" s="1"/>
      <c r="D15" s="1"/>
      <c r="E15" s="1"/>
      <c r="F15" s="15"/>
      <c r="G15" s="1"/>
    </row>
    <row r="16" customHeight="1" spans="1:7">
      <c r="A16" s="16"/>
      <c r="B16" s="17" t="s">
        <v>19</v>
      </c>
      <c r="C16" s="17"/>
      <c r="D16" s="17"/>
      <c r="E16" s="18"/>
      <c r="F16" s="19" t="s">
        <v>20</v>
      </c>
      <c r="G16" s="19"/>
    </row>
    <row r="17" customHeight="1" spans="1:7">
      <c r="A17" s="20"/>
      <c r="B17" s="1" t="s">
        <v>21</v>
      </c>
      <c r="C17" s="1"/>
      <c r="D17" s="1"/>
      <c r="E17" s="18"/>
      <c r="F17" s="18"/>
      <c r="G17" s="18"/>
    </row>
    <row r="18" customHeight="1" spans="2:7">
      <c r="B18" s="21"/>
      <c r="C18" s="21"/>
      <c r="D18" s="21"/>
      <c r="E18" s="21"/>
      <c r="F18" s="21"/>
      <c r="G18" s="21"/>
    </row>
    <row r="19" customHeight="1" spans="2:7">
      <c r="B19" s="21"/>
      <c r="C19" s="21"/>
      <c r="D19" s="21"/>
      <c r="E19" s="21"/>
      <c r="F19" s="21"/>
      <c r="G19" s="21"/>
    </row>
    <row r="20" customHeight="1" spans="2:7">
      <c r="B20" s="22" t="s">
        <v>22</v>
      </c>
      <c r="C20" s="22"/>
      <c r="D20" s="22"/>
      <c r="E20" s="21"/>
      <c r="F20" s="22" t="s">
        <v>23</v>
      </c>
      <c r="G20" s="22"/>
    </row>
    <row r="21" customHeight="1" spans="2:7">
      <c r="B21" s="23" t="s">
        <v>24</v>
      </c>
      <c r="C21" s="23"/>
      <c r="D21" s="23"/>
      <c r="E21" s="24"/>
      <c r="F21" s="23" t="s">
        <v>25</v>
      </c>
      <c r="G21" s="23"/>
    </row>
  </sheetData>
  <mergeCells count="17">
    <mergeCell ref="A1:G1"/>
    <mergeCell ref="A2:G2"/>
    <mergeCell ref="A3:G3"/>
    <mergeCell ref="A14:E14"/>
    <mergeCell ref="B16:D16"/>
    <mergeCell ref="F16:G16"/>
    <mergeCell ref="B17:D17"/>
    <mergeCell ref="B20:D20"/>
    <mergeCell ref="F20:G20"/>
    <mergeCell ref="B21:D21"/>
    <mergeCell ref="F21:G21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scale="96" orientation="landscape"/>
  <headerFooter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18"/>
  <sheetViews>
    <sheetView view="pageBreakPreview" zoomScaleNormal="100" workbookViewId="0">
      <selection activeCell="I15" sqref="I15"/>
    </sheetView>
  </sheetViews>
  <sheetFormatPr defaultColWidth="9.14285714285714" defaultRowHeight="24.95" customHeight="1"/>
  <cols>
    <col min="1" max="1" width="5.42857142857143" customWidth="1"/>
    <col min="2" max="2" width="43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307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2">
        <v>1500000</v>
      </c>
      <c r="F7" s="12">
        <f>D7*E7</f>
        <v>1500000</v>
      </c>
      <c r="G7" s="8" t="s">
        <v>308</v>
      </c>
    </row>
    <row r="8" ht="63" spans="1:9">
      <c r="A8" s="8">
        <v>2</v>
      </c>
      <c r="B8" s="11" t="s">
        <v>309</v>
      </c>
      <c r="C8" s="8" t="s">
        <v>70</v>
      </c>
      <c r="D8" s="8">
        <v>1</v>
      </c>
      <c r="E8" s="12">
        <v>3000000</v>
      </c>
      <c r="F8" s="12">
        <f t="shared" ref="F8:F10" si="0">D8*E8</f>
        <v>3000000</v>
      </c>
      <c r="G8" s="8" t="s">
        <v>308</v>
      </c>
      <c r="I8" s="32"/>
    </row>
    <row r="9" customHeight="1" spans="1:9">
      <c r="A9" s="8">
        <v>3</v>
      </c>
      <c r="B9" s="9" t="s">
        <v>198</v>
      </c>
      <c r="C9" s="8" t="s">
        <v>12</v>
      </c>
      <c r="D9" s="8">
        <v>1</v>
      </c>
      <c r="E9" s="12">
        <v>15000000</v>
      </c>
      <c r="F9" s="12">
        <f t="shared" si="0"/>
        <v>15000000</v>
      </c>
      <c r="G9" s="8" t="s">
        <v>308</v>
      </c>
      <c r="I9" s="32"/>
    </row>
    <row r="10" ht="31.5" spans="1:9">
      <c r="A10" s="8">
        <v>4</v>
      </c>
      <c r="B10" s="11" t="s">
        <v>310</v>
      </c>
      <c r="C10" s="8" t="s">
        <v>12</v>
      </c>
      <c r="D10" s="8">
        <v>1</v>
      </c>
      <c r="E10" s="12">
        <v>50500000</v>
      </c>
      <c r="F10" s="12">
        <f t="shared" si="0"/>
        <v>50500000</v>
      </c>
      <c r="G10" s="8" t="s">
        <v>311</v>
      </c>
      <c r="I10" s="32"/>
    </row>
    <row r="11" customHeight="1" spans="1:7">
      <c r="A11" s="13" t="s">
        <v>18</v>
      </c>
      <c r="B11" s="13"/>
      <c r="C11" s="13"/>
      <c r="D11" s="13"/>
      <c r="E11" s="13"/>
      <c r="F11" s="14">
        <f>SUM(F7:F10)</f>
        <v>70000000</v>
      </c>
      <c r="G11" s="31"/>
    </row>
    <row r="12" customHeight="1" spans="1:7">
      <c r="A12" s="1"/>
      <c r="B12" s="1"/>
      <c r="C12" s="1"/>
      <c r="D12" s="1"/>
      <c r="E12" s="1"/>
      <c r="F12" s="15"/>
      <c r="G12" s="1"/>
    </row>
    <row r="13" customHeight="1" spans="1:7">
      <c r="A13" s="16"/>
      <c r="B13" s="17" t="s">
        <v>19</v>
      </c>
      <c r="C13" s="17"/>
      <c r="D13" s="17"/>
      <c r="E13" s="18"/>
      <c r="F13" s="19" t="s">
        <v>20</v>
      </c>
      <c r="G13" s="19"/>
    </row>
    <row r="14" customHeight="1" spans="1:7">
      <c r="A14" s="20"/>
      <c r="B14" s="1" t="s">
        <v>21</v>
      </c>
      <c r="C14" s="1"/>
      <c r="D14" s="1"/>
      <c r="E14" s="18"/>
      <c r="F14" s="18"/>
      <c r="G14" s="18"/>
    </row>
    <row r="15" customHeight="1" spans="2:7">
      <c r="B15" s="21"/>
      <c r="C15" s="21"/>
      <c r="D15" s="21"/>
      <c r="E15" s="21"/>
      <c r="F15" s="21"/>
      <c r="G15" s="21"/>
    </row>
    <row r="16" customHeight="1" spans="2:7">
      <c r="B16" s="21"/>
      <c r="C16" s="21"/>
      <c r="D16" s="21"/>
      <c r="E16" s="21"/>
      <c r="F16" s="21"/>
      <c r="G16" s="21"/>
    </row>
    <row r="17" customHeight="1" spans="2:7">
      <c r="B17" s="22" t="s">
        <v>22</v>
      </c>
      <c r="C17" s="22"/>
      <c r="D17" s="22"/>
      <c r="E17" s="21"/>
      <c r="F17" s="22" t="s">
        <v>23</v>
      </c>
      <c r="G17" s="22"/>
    </row>
    <row r="18" customHeight="1" spans="2:7">
      <c r="B18" s="23" t="s">
        <v>24</v>
      </c>
      <c r="C18" s="23"/>
      <c r="D18" s="23"/>
      <c r="E18" s="24"/>
      <c r="F18" s="23" t="s">
        <v>25</v>
      </c>
      <c r="G18" s="23"/>
    </row>
  </sheetData>
  <mergeCells count="17">
    <mergeCell ref="A1:G1"/>
    <mergeCell ref="A2:G2"/>
    <mergeCell ref="A3:G3"/>
    <mergeCell ref="A11:E11"/>
    <mergeCell ref="B13:D13"/>
    <mergeCell ref="F13:G13"/>
    <mergeCell ref="B14:D14"/>
    <mergeCell ref="B17:D17"/>
    <mergeCell ref="F17:G17"/>
    <mergeCell ref="B18:D18"/>
    <mergeCell ref="F18:G18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orientation="landscape"/>
  <headerFooter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18"/>
  <sheetViews>
    <sheetView view="pageBreakPreview" zoomScaleNormal="100" workbookViewId="0">
      <selection activeCell="L18" sqref="L18"/>
    </sheetView>
  </sheetViews>
  <sheetFormatPr defaultColWidth="9.14285714285714" defaultRowHeight="24.95" customHeight="1"/>
  <cols>
    <col min="1" max="1" width="5.42857142857143" customWidth="1"/>
    <col min="2" max="2" width="43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312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>D7*E7</f>
        <v>1500000</v>
      </c>
      <c r="G7" s="8" t="s">
        <v>313</v>
      </c>
    </row>
    <row r="8" ht="31.5" spans="1:9">
      <c r="A8" s="8">
        <v>2</v>
      </c>
      <c r="B8" s="11" t="s">
        <v>314</v>
      </c>
      <c r="C8" s="8" t="s">
        <v>70</v>
      </c>
      <c r="D8" s="8">
        <v>1</v>
      </c>
      <c r="E8" s="12">
        <v>3000000</v>
      </c>
      <c r="F8" s="12">
        <f t="shared" ref="F8:F10" si="0">D8*E8</f>
        <v>3000000</v>
      </c>
      <c r="G8" s="8" t="s">
        <v>313</v>
      </c>
      <c r="I8" s="32"/>
    </row>
    <row r="9" ht="31.5" spans="1:9">
      <c r="A9" s="8">
        <v>3</v>
      </c>
      <c r="B9" s="11" t="s">
        <v>315</v>
      </c>
      <c r="C9" s="8" t="s">
        <v>12</v>
      </c>
      <c r="D9" s="8">
        <v>1</v>
      </c>
      <c r="E9" s="12">
        <v>32750000</v>
      </c>
      <c r="F9" s="12">
        <f t="shared" si="0"/>
        <v>32750000</v>
      </c>
      <c r="G9" s="8" t="s">
        <v>313</v>
      </c>
      <c r="I9" s="32"/>
    </row>
    <row r="10" ht="31.5" spans="1:7">
      <c r="A10" s="8">
        <v>4</v>
      </c>
      <c r="B10" s="11" t="s">
        <v>316</v>
      </c>
      <c r="C10" s="8" t="s">
        <v>70</v>
      </c>
      <c r="D10" s="8">
        <v>1</v>
      </c>
      <c r="E10" s="12">
        <v>32750000</v>
      </c>
      <c r="F10" s="12">
        <f t="shared" si="0"/>
        <v>32750000</v>
      </c>
      <c r="G10" s="8" t="s">
        <v>313</v>
      </c>
    </row>
    <row r="11" customHeight="1" spans="1:7">
      <c r="A11" s="13" t="s">
        <v>18</v>
      </c>
      <c r="B11" s="13"/>
      <c r="C11" s="13"/>
      <c r="D11" s="13"/>
      <c r="E11" s="13"/>
      <c r="F11" s="14">
        <f>SUM(F7:F10)</f>
        <v>70000000</v>
      </c>
      <c r="G11" s="31"/>
    </row>
    <row r="12" customHeight="1" spans="1:7">
      <c r="A12" s="1"/>
      <c r="B12" s="1"/>
      <c r="C12" s="1"/>
      <c r="D12" s="1"/>
      <c r="E12" s="1"/>
      <c r="F12" s="15"/>
      <c r="G12" s="1"/>
    </row>
    <row r="13" customHeight="1" spans="1:7">
      <c r="A13" s="16"/>
      <c r="B13" s="17" t="s">
        <v>19</v>
      </c>
      <c r="C13" s="17"/>
      <c r="D13" s="17"/>
      <c r="E13" s="18"/>
      <c r="F13" s="19" t="s">
        <v>20</v>
      </c>
      <c r="G13" s="19"/>
    </row>
    <row r="14" customHeight="1" spans="1:7">
      <c r="A14" s="20"/>
      <c r="B14" s="1" t="s">
        <v>21</v>
      </c>
      <c r="C14" s="1"/>
      <c r="D14" s="1"/>
      <c r="E14" s="18"/>
      <c r="F14" s="18"/>
      <c r="G14" s="18"/>
    </row>
    <row r="15" customHeight="1" spans="2:7">
      <c r="B15" s="21"/>
      <c r="C15" s="21"/>
      <c r="D15" s="21"/>
      <c r="E15" s="21"/>
      <c r="F15" s="21"/>
      <c r="G15" s="21"/>
    </row>
    <row r="16" customHeight="1" spans="2:7">
      <c r="B16" s="21"/>
      <c r="C16" s="21"/>
      <c r="D16" s="21"/>
      <c r="E16" s="21"/>
      <c r="F16" s="21"/>
      <c r="G16" s="21"/>
    </row>
    <row r="17" customHeight="1" spans="2:7">
      <c r="B17" s="22" t="s">
        <v>22</v>
      </c>
      <c r="C17" s="22"/>
      <c r="D17" s="22"/>
      <c r="E17" s="21"/>
      <c r="F17" s="22" t="s">
        <v>23</v>
      </c>
      <c r="G17" s="22"/>
    </row>
    <row r="18" customHeight="1" spans="2:7">
      <c r="B18" s="23" t="s">
        <v>24</v>
      </c>
      <c r="C18" s="23"/>
      <c r="D18" s="23"/>
      <c r="E18" s="24"/>
      <c r="F18" s="23" t="s">
        <v>25</v>
      </c>
      <c r="G18" s="23"/>
    </row>
  </sheetData>
  <mergeCells count="17">
    <mergeCell ref="A1:G1"/>
    <mergeCell ref="A2:G2"/>
    <mergeCell ref="A3:G3"/>
    <mergeCell ref="A11:E11"/>
    <mergeCell ref="B13:D13"/>
    <mergeCell ref="F13:G13"/>
    <mergeCell ref="B14:D14"/>
    <mergeCell ref="B17:D17"/>
    <mergeCell ref="F17:G17"/>
    <mergeCell ref="B18:D18"/>
    <mergeCell ref="F18:G18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orientation="landscape"/>
  <headerFooter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H26"/>
  <sheetViews>
    <sheetView view="pageBreakPreview" zoomScaleNormal="100" topLeftCell="A4" workbookViewId="0">
      <selection activeCell="H24" sqref="H24"/>
    </sheetView>
  </sheetViews>
  <sheetFormatPr defaultColWidth="9" defaultRowHeight="15" outlineLevelCol="7"/>
  <cols>
    <col min="1" max="1" width="4.57142857142857" customWidth="1"/>
    <col min="2" max="2" width="33.2857142857143" customWidth="1"/>
    <col min="3" max="3" width="10.1428571428571" customWidth="1"/>
    <col min="4" max="4" width="10" customWidth="1"/>
    <col min="5" max="5" width="19.2857142857143" customWidth="1"/>
    <col min="6" max="6" width="19.7142857142857" hidden="1" customWidth="1"/>
    <col min="7" max="7" width="19.7142857142857" customWidth="1"/>
    <col min="8" max="8" width="25.8571428571429" customWidth="1"/>
  </cols>
  <sheetData>
    <row r="1" spans="1:8">
      <c r="A1" s="1" t="s">
        <v>26</v>
      </c>
      <c r="B1" s="1"/>
      <c r="C1" s="1"/>
      <c r="D1" s="1"/>
      <c r="E1" s="1"/>
      <c r="F1" s="1"/>
      <c r="G1" s="1"/>
      <c r="H1" s="1"/>
    </row>
    <row r="2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317</v>
      </c>
      <c r="B3" s="2"/>
      <c r="C3" s="2"/>
      <c r="D3" s="2"/>
      <c r="E3" s="2"/>
      <c r="F3" s="2"/>
      <c r="G3" s="2"/>
      <c r="H3" s="2"/>
    </row>
    <row r="4" spans="1:8">
      <c r="A4" s="3"/>
      <c r="B4" s="3"/>
      <c r="C4" s="3"/>
      <c r="D4" s="3"/>
      <c r="E4" s="3"/>
      <c r="F4" s="3"/>
      <c r="G4" s="3"/>
      <c r="H4" s="3"/>
    </row>
    <row r="5" ht="15.75" spans="1:8">
      <c r="A5" s="33" t="s">
        <v>3</v>
      </c>
      <c r="B5" s="33" t="s">
        <v>4</v>
      </c>
      <c r="C5" s="33" t="s">
        <v>5</v>
      </c>
      <c r="D5" s="33" t="s">
        <v>6</v>
      </c>
      <c r="E5" s="34" t="s">
        <v>7</v>
      </c>
      <c r="F5" s="33" t="s">
        <v>8</v>
      </c>
      <c r="G5" s="33" t="s">
        <v>8</v>
      </c>
      <c r="H5" s="33" t="s">
        <v>9</v>
      </c>
    </row>
    <row r="6" ht="15.75" spans="1:8">
      <c r="A6" s="33"/>
      <c r="B6" s="33"/>
      <c r="C6" s="33"/>
      <c r="D6" s="33"/>
      <c r="E6" s="34"/>
      <c r="F6" s="33" t="s">
        <v>10</v>
      </c>
      <c r="G6" s="33" t="s">
        <v>10</v>
      </c>
      <c r="H6" s="33"/>
    </row>
    <row r="7" ht="24.95" customHeight="1" spans="1:8">
      <c r="A7" s="35">
        <v>1</v>
      </c>
      <c r="B7" s="36" t="s">
        <v>11</v>
      </c>
      <c r="C7" s="35" t="s">
        <v>12</v>
      </c>
      <c r="D7" s="35">
        <v>1</v>
      </c>
      <c r="E7" s="37">
        <v>1500000</v>
      </c>
      <c r="F7" s="37">
        <f>D7*E7</f>
        <v>1500000</v>
      </c>
      <c r="G7" s="12">
        <f>E7*D7</f>
        <v>1500000</v>
      </c>
      <c r="H7" s="35" t="s">
        <v>318</v>
      </c>
    </row>
    <row r="8" ht="30" spans="1:8">
      <c r="A8" s="35">
        <v>2</v>
      </c>
      <c r="B8" s="38" t="s">
        <v>319</v>
      </c>
      <c r="C8" s="35" t="s">
        <v>70</v>
      </c>
      <c r="D8" s="35">
        <v>1</v>
      </c>
      <c r="E8" s="37">
        <v>5000000</v>
      </c>
      <c r="F8" s="37">
        <f t="shared" ref="F8:F18" si="0">D8*E8</f>
        <v>5000000</v>
      </c>
      <c r="G8" s="12">
        <f t="shared" ref="G8:G18" si="1">E8*D8</f>
        <v>5000000</v>
      </c>
      <c r="H8" s="35" t="s">
        <v>318</v>
      </c>
    </row>
    <row r="9" ht="30" spans="1:8">
      <c r="A9" s="35">
        <v>3</v>
      </c>
      <c r="B9" s="38" t="s">
        <v>320</v>
      </c>
      <c r="C9" s="35" t="s">
        <v>12</v>
      </c>
      <c r="D9" s="35">
        <v>1</v>
      </c>
      <c r="E9" s="37">
        <v>20000000</v>
      </c>
      <c r="F9" s="37">
        <f t="shared" si="0"/>
        <v>20000000</v>
      </c>
      <c r="G9" s="12">
        <f t="shared" si="1"/>
        <v>20000000</v>
      </c>
      <c r="H9" s="35" t="s">
        <v>318</v>
      </c>
    </row>
    <row r="10" ht="30" spans="1:8">
      <c r="A10" s="35">
        <v>4</v>
      </c>
      <c r="B10" s="38" t="s">
        <v>321</v>
      </c>
      <c r="C10" s="35" t="s">
        <v>12</v>
      </c>
      <c r="D10" s="35">
        <v>1</v>
      </c>
      <c r="E10" s="37">
        <v>20000000</v>
      </c>
      <c r="F10" s="37">
        <f t="shared" ref="F10" si="2">D10*E10</f>
        <v>20000000</v>
      </c>
      <c r="G10" s="12">
        <f t="shared" ref="G10" si="3">E10*D10</f>
        <v>20000000</v>
      </c>
      <c r="H10" s="35" t="s">
        <v>318</v>
      </c>
    </row>
    <row r="11" ht="20.1" customHeight="1" spans="1:8">
      <c r="A11" s="35">
        <v>4</v>
      </c>
      <c r="B11" s="36" t="s">
        <v>322</v>
      </c>
      <c r="C11" s="35" t="s">
        <v>12</v>
      </c>
      <c r="D11" s="35">
        <v>1</v>
      </c>
      <c r="E11" s="37">
        <v>5000000</v>
      </c>
      <c r="F11" s="37">
        <f t="shared" si="0"/>
        <v>5000000</v>
      </c>
      <c r="G11" s="12">
        <f t="shared" si="1"/>
        <v>5000000</v>
      </c>
      <c r="H11" s="35" t="s">
        <v>318</v>
      </c>
    </row>
    <row r="12" ht="75" spans="1:8">
      <c r="A12" s="35">
        <v>5</v>
      </c>
      <c r="B12" s="38" t="s">
        <v>323</v>
      </c>
      <c r="C12" s="35" t="s">
        <v>12</v>
      </c>
      <c r="D12" s="35">
        <v>1</v>
      </c>
      <c r="E12" s="37">
        <v>3000000</v>
      </c>
      <c r="F12" s="37">
        <f t="shared" si="0"/>
        <v>3000000</v>
      </c>
      <c r="G12" s="12">
        <f t="shared" si="1"/>
        <v>3000000</v>
      </c>
      <c r="H12" s="35" t="s">
        <v>318</v>
      </c>
    </row>
    <row r="13" ht="20.1" customHeight="1" spans="1:8">
      <c r="A13" s="35">
        <v>6</v>
      </c>
      <c r="B13" s="36" t="s">
        <v>324</v>
      </c>
      <c r="C13" s="35" t="s">
        <v>48</v>
      </c>
      <c r="D13" s="35">
        <v>2</v>
      </c>
      <c r="E13" s="37">
        <v>1750000</v>
      </c>
      <c r="F13" s="37">
        <f t="shared" si="0"/>
        <v>3500000</v>
      </c>
      <c r="G13" s="12">
        <f t="shared" si="1"/>
        <v>3500000</v>
      </c>
      <c r="H13" s="35" t="s">
        <v>318</v>
      </c>
    </row>
    <row r="14" ht="20.1" customHeight="1" spans="1:8">
      <c r="A14" s="35">
        <v>7</v>
      </c>
      <c r="B14" s="36" t="s">
        <v>325</v>
      </c>
      <c r="C14" s="35" t="s">
        <v>12</v>
      </c>
      <c r="D14" s="35">
        <v>1</v>
      </c>
      <c r="E14" s="37">
        <v>4000000</v>
      </c>
      <c r="F14" s="37">
        <f t="shared" si="0"/>
        <v>4000000</v>
      </c>
      <c r="G14" s="12">
        <f t="shared" si="1"/>
        <v>4000000</v>
      </c>
      <c r="H14" s="35" t="s">
        <v>318</v>
      </c>
    </row>
    <row r="15" ht="20.1" customHeight="1" spans="1:8">
      <c r="A15" s="35">
        <v>8</v>
      </c>
      <c r="B15" s="36" t="s">
        <v>60</v>
      </c>
      <c r="C15" s="35" t="s">
        <v>12</v>
      </c>
      <c r="D15" s="35">
        <v>1</v>
      </c>
      <c r="E15" s="37">
        <v>3200000</v>
      </c>
      <c r="F15" s="37">
        <f t="shared" si="0"/>
        <v>3200000</v>
      </c>
      <c r="G15" s="12">
        <f t="shared" si="1"/>
        <v>3200000</v>
      </c>
      <c r="H15" s="35" t="s">
        <v>318</v>
      </c>
    </row>
    <row r="16" ht="20.1" customHeight="1" spans="1:8">
      <c r="A16" s="35">
        <v>9</v>
      </c>
      <c r="B16" s="36" t="s">
        <v>326</v>
      </c>
      <c r="C16" s="35" t="s">
        <v>12</v>
      </c>
      <c r="D16" s="35">
        <v>1</v>
      </c>
      <c r="E16" s="37">
        <v>1300000</v>
      </c>
      <c r="F16" s="37">
        <f t="shared" si="0"/>
        <v>1300000</v>
      </c>
      <c r="G16" s="12">
        <f t="shared" si="1"/>
        <v>1300000</v>
      </c>
      <c r="H16" s="35" t="s">
        <v>318</v>
      </c>
    </row>
    <row r="17" ht="20.1" customHeight="1" spans="1:8">
      <c r="A17" s="35">
        <v>10</v>
      </c>
      <c r="B17" s="36" t="s">
        <v>327</v>
      </c>
      <c r="C17" s="35" t="s">
        <v>12</v>
      </c>
      <c r="D17" s="35">
        <v>1</v>
      </c>
      <c r="E17" s="37">
        <v>500000</v>
      </c>
      <c r="F17" s="37">
        <f t="shared" si="0"/>
        <v>500000</v>
      </c>
      <c r="G17" s="12">
        <f t="shared" si="1"/>
        <v>500000</v>
      </c>
      <c r="H17" s="35" t="s">
        <v>318</v>
      </c>
    </row>
    <row r="18" ht="20.1" customHeight="1" spans="1:8">
      <c r="A18" s="35">
        <v>11</v>
      </c>
      <c r="B18" s="36" t="s">
        <v>328</v>
      </c>
      <c r="C18" s="35" t="s">
        <v>16</v>
      </c>
      <c r="D18" s="35">
        <v>1</v>
      </c>
      <c r="E18" s="37">
        <v>3000000</v>
      </c>
      <c r="F18" s="37">
        <f t="shared" si="0"/>
        <v>3000000</v>
      </c>
      <c r="G18" s="12">
        <f t="shared" si="1"/>
        <v>3000000</v>
      </c>
      <c r="H18" s="35" t="s">
        <v>318</v>
      </c>
    </row>
    <row r="19" ht="15.75" spans="1:8">
      <c r="A19" s="33" t="s">
        <v>18</v>
      </c>
      <c r="B19" s="33"/>
      <c r="C19" s="33"/>
      <c r="D19" s="33"/>
      <c r="E19" s="33"/>
      <c r="F19" s="39">
        <f>SUM(F7:F18)</f>
        <v>70000000</v>
      </c>
      <c r="G19" s="39">
        <f>SUM(G7:G18)</f>
        <v>70000000</v>
      </c>
      <c r="H19" s="40"/>
    </row>
    <row r="20" spans="1:8">
      <c r="A20" s="1"/>
      <c r="B20" s="1"/>
      <c r="C20" s="1"/>
      <c r="D20" s="1"/>
      <c r="E20" s="1"/>
      <c r="F20" s="15"/>
      <c r="G20" s="15"/>
      <c r="H20" s="1"/>
    </row>
    <row r="21" spans="1:8">
      <c r="A21" s="16"/>
      <c r="B21" s="17" t="s">
        <v>19</v>
      </c>
      <c r="C21" s="17"/>
      <c r="D21" s="17"/>
      <c r="E21" s="19" t="s">
        <v>20</v>
      </c>
      <c r="F21" s="19"/>
      <c r="G21" s="19"/>
      <c r="H21" s="19"/>
    </row>
    <row r="22" spans="1:8">
      <c r="A22" s="20"/>
      <c r="B22" s="1" t="s">
        <v>21</v>
      </c>
      <c r="C22" s="1"/>
      <c r="D22" s="1"/>
      <c r="E22" s="18"/>
      <c r="F22" s="18"/>
      <c r="G22" s="18"/>
      <c r="H22" s="18"/>
    </row>
    <row r="23" ht="27" customHeight="1" spans="2:8">
      <c r="B23" s="21"/>
      <c r="C23" s="21"/>
      <c r="D23" s="21"/>
      <c r="E23" s="21"/>
      <c r="F23" s="21"/>
      <c r="G23" s="21"/>
      <c r="H23" s="21"/>
    </row>
    <row r="24" spans="2:8">
      <c r="B24" s="21"/>
      <c r="C24" s="21"/>
      <c r="D24" s="21"/>
      <c r="E24" s="21"/>
      <c r="F24" s="21"/>
      <c r="G24" s="21"/>
      <c r="H24" s="21"/>
    </row>
    <row r="25" spans="2:8">
      <c r="B25" s="22" t="s">
        <v>22</v>
      </c>
      <c r="C25" s="22"/>
      <c r="D25" s="22"/>
      <c r="E25" s="22" t="s">
        <v>23</v>
      </c>
      <c r="F25" s="22"/>
      <c r="G25" s="22"/>
      <c r="H25" s="22"/>
    </row>
    <row r="26" spans="2:8">
      <c r="B26" s="23" t="s">
        <v>24</v>
      </c>
      <c r="C26" s="23"/>
      <c r="D26" s="23"/>
      <c r="E26" s="23" t="s">
        <v>25</v>
      </c>
      <c r="F26" s="23"/>
      <c r="G26" s="23"/>
      <c r="H26" s="23"/>
    </row>
  </sheetData>
  <mergeCells count="17">
    <mergeCell ref="A1:H1"/>
    <mergeCell ref="A2:H2"/>
    <mergeCell ref="A3:H3"/>
    <mergeCell ref="A19:E19"/>
    <mergeCell ref="B21:D21"/>
    <mergeCell ref="E21:H21"/>
    <mergeCell ref="B22:D22"/>
    <mergeCell ref="B25:D25"/>
    <mergeCell ref="E25:H25"/>
    <mergeCell ref="B26:D26"/>
    <mergeCell ref="E26:H26"/>
    <mergeCell ref="A5:A6"/>
    <mergeCell ref="B5:B6"/>
    <mergeCell ref="C5:C6"/>
    <mergeCell ref="D5:D6"/>
    <mergeCell ref="E5:E6"/>
    <mergeCell ref="H5:H6"/>
  </mergeCells>
  <pageMargins left="0.7" right="0.2" top="0.75" bottom="0.75" header="0.3" footer="0.3"/>
  <pageSetup paperSize="9" scale="90" orientation="landscape"/>
  <headerFooter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19"/>
  <sheetViews>
    <sheetView view="pageBreakPreview" zoomScaleNormal="100" workbookViewId="0">
      <selection activeCell="F21" sqref="F21"/>
    </sheetView>
  </sheetViews>
  <sheetFormatPr defaultColWidth="9.14285714285714" defaultRowHeight="24.95" customHeight="1"/>
  <cols>
    <col min="1" max="1" width="5.42857142857143" customWidth="1"/>
    <col min="2" max="2" width="44.2857142857143" customWidth="1"/>
    <col min="3" max="4" width="10.7142857142857" customWidth="1"/>
    <col min="5" max="5" width="13.7142857142857" customWidth="1"/>
    <col min="6" max="6" width="24.7142857142857" customWidth="1"/>
    <col min="7" max="7" width="28.7142857142857" customWidth="1"/>
    <col min="9" max="9" width="11.5714285714286" customWidth="1"/>
    <col min="12" max="12" width="11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329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20.1" customHeight="1" spans="1:7">
      <c r="A6" s="6"/>
      <c r="B6" s="6"/>
      <c r="C6" s="6"/>
      <c r="D6" s="6"/>
      <c r="E6" s="7"/>
      <c r="F6" s="6" t="s">
        <v>10</v>
      </c>
      <c r="G6" s="6"/>
    </row>
    <row r="7" customHeight="1" spans="1:7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>D7*E7</f>
        <v>1500000</v>
      </c>
      <c r="G7" s="8" t="s">
        <v>330</v>
      </c>
    </row>
    <row r="8" ht="31.5" spans="1:9">
      <c r="A8" s="25">
        <v>2</v>
      </c>
      <c r="B8" s="26" t="s">
        <v>208</v>
      </c>
      <c r="C8" s="25" t="s">
        <v>80</v>
      </c>
      <c r="D8" s="25">
        <v>40</v>
      </c>
      <c r="E8" s="27">
        <v>125000</v>
      </c>
      <c r="F8" s="27">
        <f t="shared" ref="F8:F11" si="0">D8*E8</f>
        <v>5000000</v>
      </c>
      <c r="G8" s="25" t="s">
        <v>330</v>
      </c>
      <c r="I8" s="32"/>
    </row>
    <row r="9" ht="31.5" spans="1:9">
      <c r="A9" s="25">
        <v>3</v>
      </c>
      <c r="B9" s="26" t="s">
        <v>331</v>
      </c>
      <c r="C9" s="25" t="s">
        <v>12</v>
      </c>
      <c r="D9" s="25">
        <v>1</v>
      </c>
      <c r="E9" s="27">
        <v>29250000</v>
      </c>
      <c r="F9" s="27">
        <f t="shared" si="0"/>
        <v>29250000</v>
      </c>
      <c r="G9" s="25" t="s">
        <v>330</v>
      </c>
      <c r="I9" s="32"/>
    </row>
    <row r="10" ht="31.5" spans="1:9">
      <c r="A10" s="25">
        <v>4</v>
      </c>
      <c r="B10" s="26" t="s">
        <v>332</v>
      </c>
      <c r="C10" s="25" t="s">
        <v>70</v>
      </c>
      <c r="D10" s="25">
        <v>1</v>
      </c>
      <c r="E10" s="27">
        <v>29250000</v>
      </c>
      <c r="F10" s="27">
        <f t="shared" si="0"/>
        <v>29250000</v>
      </c>
      <c r="G10" s="25" t="s">
        <v>330</v>
      </c>
      <c r="I10" s="32"/>
    </row>
    <row r="11" customHeight="1" spans="1:9">
      <c r="A11" s="8">
        <v>5</v>
      </c>
      <c r="B11" s="9" t="s">
        <v>15</v>
      </c>
      <c r="C11" s="8" t="s">
        <v>12</v>
      </c>
      <c r="D11" s="8">
        <v>1</v>
      </c>
      <c r="E11" s="10">
        <v>5000000</v>
      </c>
      <c r="F11" s="10">
        <f t="shared" si="0"/>
        <v>5000000</v>
      </c>
      <c r="G11" s="8" t="s">
        <v>330</v>
      </c>
      <c r="I11" s="32"/>
    </row>
    <row r="12" customHeight="1" spans="1:7">
      <c r="A12" s="28" t="s">
        <v>18</v>
      </c>
      <c r="B12" s="29"/>
      <c r="C12" s="29"/>
      <c r="D12" s="29"/>
      <c r="E12" s="30"/>
      <c r="F12" s="14">
        <f>SUM(F7:F11)</f>
        <v>70000000</v>
      </c>
      <c r="G12" s="31"/>
    </row>
    <row r="13" customHeight="1" spans="1:7">
      <c r="A13" s="1"/>
      <c r="B13" s="1"/>
      <c r="C13" s="1"/>
      <c r="D13" s="1"/>
      <c r="E13" s="1"/>
      <c r="F13" s="15"/>
      <c r="G13" s="1"/>
    </row>
    <row r="14" customHeight="1" spans="1:7">
      <c r="A14" s="16"/>
      <c r="B14" s="17" t="s">
        <v>19</v>
      </c>
      <c r="C14" s="17"/>
      <c r="D14" s="17"/>
      <c r="E14" s="18"/>
      <c r="F14" s="19" t="s">
        <v>20</v>
      </c>
      <c r="G14" s="19"/>
    </row>
    <row r="15" customHeight="1" spans="1:7">
      <c r="A15" s="20"/>
      <c r="B15" s="1" t="s">
        <v>21</v>
      </c>
      <c r="C15" s="1"/>
      <c r="D15" s="1"/>
      <c r="E15" s="18"/>
      <c r="F15" s="18"/>
      <c r="G15" s="18"/>
    </row>
    <row r="16" customHeight="1" spans="2:7">
      <c r="B16" s="21"/>
      <c r="C16" s="21"/>
      <c r="D16" s="21"/>
      <c r="E16" s="21"/>
      <c r="F16" s="21"/>
      <c r="G16" s="21"/>
    </row>
    <row r="17" customHeight="1" spans="2:7">
      <c r="B17" s="21"/>
      <c r="C17" s="21"/>
      <c r="D17" s="21"/>
      <c r="E17" s="21"/>
      <c r="F17" s="21"/>
      <c r="G17" s="21"/>
    </row>
    <row r="18" customHeight="1" spans="2:7">
      <c r="B18" s="22" t="s">
        <v>22</v>
      </c>
      <c r="C18" s="22"/>
      <c r="D18" s="22"/>
      <c r="E18" s="21"/>
      <c r="F18" s="22" t="s">
        <v>23</v>
      </c>
      <c r="G18" s="22"/>
    </row>
    <row r="19" customHeight="1" spans="2:7">
      <c r="B19" s="23" t="s">
        <v>24</v>
      </c>
      <c r="C19" s="23"/>
      <c r="D19" s="23"/>
      <c r="E19" s="24"/>
      <c r="F19" s="23" t="s">
        <v>25</v>
      </c>
      <c r="G19" s="23"/>
    </row>
  </sheetData>
  <mergeCells count="17">
    <mergeCell ref="A1:G1"/>
    <mergeCell ref="A2:G2"/>
    <mergeCell ref="A3:G3"/>
    <mergeCell ref="A12:E12"/>
    <mergeCell ref="B14:D14"/>
    <mergeCell ref="F14:G14"/>
    <mergeCell ref="B15:D15"/>
    <mergeCell ref="B18:D18"/>
    <mergeCell ref="F18:G18"/>
    <mergeCell ref="B19:D19"/>
    <mergeCell ref="F19:G19"/>
    <mergeCell ref="A5:A6"/>
    <mergeCell ref="B5:B6"/>
    <mergeCell ref="C5:C6"/>
    <mergeCell ref="D5:D6"/>
    <mergeCell ref="E5:E6"/>
    <mergeCell ref="G5:G6"/>
  </mergeCells>
  <pageMargins left="0.45" right="0.1" top="0.75" bottom="0.75" header="0.3" footer="0.3"/>
  <pageSetup paperSize="9" orientation="landscape"/>
  <headerFooter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G23"/>
  <sheetViews>
    <sheetView view="pageBreakPreview" zoomScaleNormal="100" workbookViewId="0">
      <selection activeCell="K18" sqref="K18"/>
    </sheetView>
  </sheetViews>
  <sheetFormatPr defaultColWidth="9" defaultRowHeight="15" outlineLevelCol="6"/>
  <cols>
    <col min="1" max="1" width="5.28571428571429" customWidth="1"/>
    <col min="2" max="2" width="33.5714285714286" customWidth="1"/>
    <col min="3" max="3" width="10.8571428571429" customWidth="1"/>
    <col min="4" max="4" width="10.4285714285714" customWidth="1"/>
    <col min="5" max="5" width="15" customWidth="1"/>
    <col min="6" max="6" width="18.7142857142857" customWidth="1"/>
    <col min="7" max="7" width="23.2857142857143" customWidth="1"/>
  </cols>
  <sheetData>
    <row r="1" spans="1:7">
      <c r="A1" s="1" t="s">
        <v>26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2" t="s">
        <v>333</v>
      </c>
      <c r="B3" s="2"/>
      <c r="C3" s="2"/>
      <c r="D3" s="2"/>
      <c r="E3" s="2"/>
      <c r="F3" s="2"/>
      <c r="G3" s="2"/>
    </row>
    <row r="4" spans="1:7">
      <c r="A4" s="3"/>
      <c r="B4" s="3"/>
      <c r="C4" s="3"/>
      <c r="D4" s="3"/>
      <c r="E4" s="3"/>
      <c r="F4" s="3"/>
      <c r="G4" s="3"/>
    </row>
    <row r="5" ht="15.75" spans="1:7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4" t="s">
        <v>9</v>
      </c>
    </row>
    <row r="6" ht="15.75" spans="1:7">
      <c r="A6" s="6"/>
      <c r="B6" s="6"/>
      <c r="C6" s="6"/>
      <c r="D6" s="6"/>
      <c r="E6" s="7"/>
      <c r="F6" s="6" t="s">
        <v>10</v>
      </c>
      <c r="G6" s="6"/>
    </row>
    <row r="7" ht="20.25" customHeight="1" spans="1:7">
      <c r="A7" s="8">
        <v>1</v>
      </c>
      <c r="B7" s="9" t="s">
        <v>11</v>
      </c>
      <c r="C7" s="8" t="s">
        <v>12</v>
      </c>
      <c r="D7" s="8">
        <v>1</v>
      </c>
      <c r="E7" s="10">
        <v>1500000</v>
      </c>
      <c r="F7" s="10">
        <f>D7*E7</f>
        <v>1500000</v>
      </c>
      <c r="G7" s="8" t="s">
        <v>334</v>
      </c>
    </row>
    <row r="8" ht="31.5" spans="1:7">
      <c r="A8" s="8">
        <v>2</v>
      </c>
      <c r="B8" s="11" t="s">
        <v>208</v>
      </c>
      <c r="C8" s="8" t="s">
        <v>70</v>
      </c>
      <c r="D8" s="8">
        <v>1</v>
      </c>
      <c r="E8" s="12">
        <v>1500000</v>
      </c>
      <c r="F8" s="12">
        <f t="shared" ref="F8:F15" si="0">D8*E8</f>
        <v>1500000</v>
      </c>
      <c r="G8" s="8" t="s">
        <v>334</v>
      </c>
    </row>
    <row r="9" ht="21.75" customHeight="1" spans="1:7">
      <c r="A9" s="8">
        <v>3</v>
      </c>
      <c r="B9" s="9" t="s">
        <v>335</v>
      </c>
      <c r="C9" s="8" t="s">
        <v>12</v>
      </c>
      <c r="D9" s="8">
        <v>1</v>
      </c>
      <c r="E9" s="12">
        <v>600000</v>
      </c>
      <c r="F9" s="12">
        <f t="shared" si="0"/>
        <v>600000</v>
      </c>
      <c r="G9" s="8" t="s">
        <v>334</v>
      </c>
    </row>
    <row r="10" ht="22.5" customHeight="1" spans="1:7">
      <c r="A10" s="8">
        <v>4</v>
      </c>
      <c r="B10" s="9" t="s">
        <v>336</v>
      </c>
      <c r="C10" s="8" t="s">
        <v>48</v>
      </c>
      <c r="D10" s="8">
        <v>1</v>
      </c>
      <c r="E10" s="12">
        <v>500000</v>
      </c>
      <c r="F10" s="12">
        <f t="shared" si="0"/>
        <v>500000</v>
      </c>
      <c r="G10" s="8" t="s">
        <v>334</v>
      </c>
    </row>
    <row r="11" ht="31.5" spans="1:7">
      <c r="A11" s="8">
        <v>5</v>
      </c>
      <c r="B11" s="11" t="s">
        <v>337</v>
      </c>
      <c r="C11" s="8" t="s">
        <v>70</v>
      </c>
      <c r="D11" s="8">
        <v>1</v>
      </c>
      <c r="E11" s="12">
        <v>20000000</v>
      </c>
      <c r="F11" s="12">
        <f t="shared" si="0"/>
        <v>20000000</v>
      </c>
      <c r="G11" s="8" t="s">
        <v>334</v>
      </c>
    </row>
    <row r="12" ht="31.5" spans="1:7">
      <c r="A12" s="8">
        <v>6</v>
      </c>
      <c r="B12" s="11" t="s">
        <v>338</v>
      </c>
      <c r="C12" s="8" t="s">
        <v>12</v>
      </c>
      <c r="D12" s="8">
        <v>1</v>
      </c>
      <c r="E12" s="12">
        <v>20000000</v>
      </c>
      <c r="F12" s="12">
        <f t="shared" si="0"/>
        <v>20000000</v>
      </c>
      <c r="G12" s="8" t="s">
        <v>334</v>
      </c>
    </row>
    <row r="13" ht="20.25" customHeight="1" spans="1:7">
      <c r="A13" s="8">
        <v>7</v>
      </c>
      <c r="B13" s="9" t="s">
        <v>100</v>
      </c>
      <c r="C13" s="8" t="s">
        <v>57</v>
      </c>
      <c r="D13" s="8">
        <v>5</v>
      </c>
      <c r="E13" s="12">
        <v>2500000</v>
      </c>
      <c r="F13" s="12">
        <f t="shared" si="0"/>
        <v>12500000</v>
      </c>
      <c r="G13" s="8" t="s">
        <v>334</v>
      </c>
    </row>
    <row r="14" ht="31.5" spans="1:7">
      <c r="A14" s="8">
        <v>8</v>
      </c>
      <c r="B14" s="11" t="s">
        <v>339</v>
      </c>
      <c r="C14" s="8" t="s">
        <v>12</v>
      </c>
      <c r="D14" s="8">
        <v>1</v>
      </c>
      <c r="E14" s="12">
        <v>8900000</v>
      </c>
      <c r="F14" s="12">
        <f t="shared" si="0"/>
        <v>8900000</v>
      </c>
      <c r="G14" s="8" t="s">
        <v>334</v>
      </c>
    </row>
    <row r="15" ht="21.75" customHeight="1" spans="1:7">
      <c r="A15" s="8">
        <v>9</v>
      </c>
      <c r="B15" s="11" t="s">
        <v>91</v>
      </c>
      <c r="C15" s="8" t="s">
        <v>48</v>
      </c>
      <c r="D15" s="8">
        <v>30</v>
      </c>
      <c r="E15" s="12">
        <v>150000</v>
      </c>
      <c r="F15" s="12">
        <f t="shared" si="0"/>
        <v>4500000</v>
      </c>
      <c r="G15" s="8" t="s">
        <v>334</v>
      </c>
    </row>
    <row r="16" ht="17.25" customHeight="1" spans="1:7">
      <c r="A16" s="13" t="s">
        <v>18</v>
      </c>
      <c r="B16" s="13"/>
      <c r="C16" s="13"/>
      <c r="D16" s="13"/>
      <c r="E16" s="13"/>
      <c r="F16" s="14">
        <f>SUM(F7:F15)</f>
        <v>70000000</v>
      </c>
      <c r="G16" s="8"/>
    </row>
    <row r="17" spans="1:7">
      <c r="A17" s="1"/>
      <c r="B17" s="1"/>
      <c r="C17" s="1"/>
      <c r="D17" s="1"/>
      <c r="E17" s="1"/>
      <c r="F17" s="15"/>
      <c r="G17" s="1"/>
    </row>
    <row r="18" spans="1:7">
      <c r="A18" s="16"/>
      <c r="B18" s="17" t="s">
        <v>19</v>
      </c>
      <c r="C18" s="17"/>
      <c r="D18" s="17"/>
      <c r="E18" s="18"/>
      <c r="F18" s="19" t="s">
        <v>20</v>
      </c>
      <c r="G18" s="19"/>
    </row>
    <row r="19" spans="1:7">
      <c r="A19" s="20"/>
      <c r="B19" s="1" t="s">
        <v>21</v>
      </c>
      <c r="C19" s="1"/>
      <c r="D19" s="1"/>
      <c r="E19" s="18"/>
      <c r="F19" s="18"/>
      <c r="G19" s="18"/>
    </row>
    <row r="20" spans="2:7">
      <c r="B20" s="21"/>
      <c r="C20" s="21"/>
      <c r="D20" s="21"/>
      <c r="E20" s="21"/>
      <c r="F20" s="21"/>
      <c r="G20" s="21"/>
    </row>
    <row r="21" ht="30" customHeight="1" spans="2:7">
      <c r="B21" s="21"/>
      <c r="C21" s="21"/>
      <c r="D21" s="21"/>
      <c r="E21" s="21"/>
      <c r="F21" s="21"/>
      <c r="G21" s="21"/>
    </row>
    <row r="22" spans="2:7">
      <c r="B22" s="22" t="s">
        <v>22</v>
      </c>
      <c r="C22" s="22"/>
      <c r="D22" s="22"/>
      <c r="E22" s="21"/>
      <c r="F22" s="22" t="s">
        <v>23</v>
      </c>
      <c r="G22" s="22"/>
    </row>
    <row r="23" spans="2:7">
      <c r="B23" s="23" t="s">
        <v>24</v>
      </c>
      <c r="C23" s="23"/>
      <c r="D23" s="23"/>
      <c r="E23" s="24"/>
      <c r="F23" s="23" t="s">
        <v>25</v>
      </c>
      <c r="G23" s="23"/>
    </row>
  </sheetData>
  <mergeCells count="17">
    <mergeCell ref="A1:G1"/>
    <mergeCell ref="A2:G2"/>
    <mergeCell ref="A3:G3"/>
    <mergeCell ref="A16:E16"/>
    <mergeCell ref="B18:D18"/>
    <mergeCell ref="F18:G18"/>
    <mergeCell ref="B19:D19"/>
    <mergeCell ref="B22:D22"/>
    <mergeCell ref="F22:G22"/>
    <mergeCell ref="B23:D23"/>
    <mergeCell ref="F23:G23"/>
    <mergeCell ref="A5:A6"/>
    <mergeCell ref="B5:B6"/>
    <mergeCell ref="C5:C6"/>
    <mergeCell ref="D5:D6"/>
    <mergeCell ref="E5:E6"/>
    <mergeCell ref="G5:G6"/>
  </mergeCells>
  <pageMargins left="0.7" right="0.7" top="0.75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25"/>
  <sheetViews>
    <sheetView view="pageBreakPreview" zoomScaleNormal="100" workbookViewId="0">
      <selection activeCell="F18" sqref="F18"/>
    </sheetView>
  </sheetViews>
  <sheetFormatPr defaultColWidth="9.14285714285714" defaultRowHeight="24.95" customHeight="1"/>
  <cols>
    <col min="1" max="1" width="5.42857142857143" customWidth="1"/>
    <col min="2" max="2" width="36.1428571428571" customWidth="1"/>
    <col min="3" max="3" width="10.7142857142857" customWidth="1"/>
    <col min="4" max="4" width="11.5714285714286" customWidth="1"/>
    <col min="5" max="5" width="14.7142857142857" customWidth="1"/>
    <col min="6" max="6" width="20.7142857142857" customWidth="1"/>
    <col min="7" max="7" width="29" customWidth="1"/>
    <col min="8" max="8" width="11.5714285714286" customWidth="1"/>
  </cols>
  <sheetData>
    <row r="1" ht="20.1" customHeight="1" spans="1:7">
      <c r="A1" s="1" t="s">
        <v>0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42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103" t="s">
        <v>3</v>
      </c>
      <c r="B5" s="103" t="s">
        <v>4</v>
      </c>
      <c r="C5" s="103" t="s">
        <v>5</v>
      </c>
      <c r="D5" s="103" t="s">
        <v>6</v>
      </c>
      <c r="E5" s="104" t="s">
        <v>7</v>
      </c>
      <c r="F5" s="103" t="s">
        <v>8</v>
      </c>
      <c r="G5" s="103" t="s">
        <v>9</v>
      </c>
    </row>
    <row r="6" ht="20.1" customHeight="1" spans="1:7">
      <c r="A6" s="105"/>
      <c r="B6" s="105"/>
      <c r="C6" s="105"/>
      <c r="D6" s="105"/>
      <c r="E6" s="106"/>
      <c r="F6" s="105" t="s">
        <v>10</v>
      </c>
      <c r="G6" s="105"/>
    </row>
    <row r="7" customHeight="1" spans="1:9">
      <c r="A7" s="65">
        <v>1</v>
      </c>
      <c r="B7" s="72" t="s">
        <v>11</v>
      </c>
      <c r="C7" s="65" t="s">
        <v>12</v>
      </c>
      <c r="D7" s="65">
        <v>1</v>
      </c>
      <c r="E7" s="73">
        <v>1500000</v>
      </c>
      <c r="F7" s="73">
        <f>D7*E7</f>
        <v>1500000</v>
      </c>
      <c r="G7" s="65" t="s">
        <v>45</v>
      </c>
      <c r="I7" s="32"/>
    </row>
    <row r="8" ht="43.5" customHeight="1" spans="1:9">
      <c r="A8" s="114">
        <v>2</v>
      </c>
      <c r="B8" s="115" t="s">
        <v>54</v>
      </c>
      <c r="C8" s="114" t="s">
        <v>12</v>
      </c>
      <c r="D8" s="114">
        <v>1</v>
      </c>
      <c r="E8" s="116">
        <v>5000000</v>
      </c>
      <c r="F8" s="73">
        <f>D8*E8</f>
        <v>5000000</v>
      </c>
      <c r="G8" s="114" t="s">
        <v>45</v>
      </c>
      <c r="I8" s="32"/>
    </row>
    <row r="9" customHeight="1" spans="1:7">
      <c r="A9" s="114">
        <v>3</v>
      </c>
      <c r="B9" s="117" t="s">
        <v>55</v>
      </c>
      <c r="C9" s="114" t="s">
        <v>12</v>
      </c>
      <c r="D9" s="114">
        <v>1</v>
      </c>
      <c r="E9" s="116">
        <v>22000000</v>
      </c>
      <c r="F9" s="73">
        <f>D9*E9</f>
        <v>22000000</v>
      </c>
      <c r="G9" s="114" t="s">
        <v>45</v>
      </c>
    </row>
    <row r="10" customHeight="1" spans="1:7">
      <c r="A10" s="65">
        <v>4</v>
      </c>
      <c r="B10" s="117" t="s">
        <v>56</v>
      </c>
      <c r="C10" s="114" t="s">
        <v>57</v>
      </c>
      <c r="D10" s="114">
        <v>10</v>
      </c>
      <c r="E10" s="116">
        <v>750000</v>
      </c>
      <c r="F10" s="116">
        <f t="shared" ref="F10:F17" si="0">D10*E10</f>
        <v>7500000</v>
      </c>
      <c r="G10" s="114" t="s">
        <v>45</v>
      </c>
    </row>
    <row r="11" customHeight="1" spans="1:7">
      <c r="A11" s="114">
        <v>5</v>
      </c>
      <c r="B11" s="117" t="s">
        <v>58</v>
      </c>
      <c r="C11" s="114" t="s">
        <v>12</v>
      </c>
      <c r="D11" s="114">
        <v>1</v>
      </c>
      <c r="E11" s="116">
        <v>6500000</v>
      </c>
      <c r="F11" s="116">
        <f t="shared" si="0"/>
        <v>6500000</v>
      </c>
      <c r="G11" s="114" t="s">
        <v>45</v>
      </c>
    </row>
    <row r="12" customHeight="1" spans="1:7">
      <c r="A12" s="114">
        <v>6</v>
      </c>
      <c r="B12" s="72" t="s">
        <v>59</v>
      </c>
      <c r="C12" s="65" t="s">
        <v>48</v>
      </c>
      <c r="D12" s="65">
        <v>10</v>
      </c>
      <c r="E12" s="73">
        <v>700000</v>
      </c>
      <c r="F12" s="73">
        <f t="shared" si="0"/>
        <v>7000000</v>
      </c>
      <c r="G12" s="65" t="s">
        <v>45</v>
      </c>
    </row>
    <row r="13" customHeight="1" spans="1:7">
      <c r="A13" s="65">
        <v>7</v>
      </c>
      <c r="B13" s="72" t="s">
        <v>60</v>
      </c>
      <c r="C13" s="65" t="s">
        <v>48</v>
      </c>
      <c r="D13" s="65">
        <v>1</v>
      </c>
      <c r="E13" s="73">
        <v>3200000</v>
      </c>
      <c r="F13" s="73">
        <f t="shared" si="0"/>
        <v>3200000</v>
      </c>
      <c r="G13" s="65" t="s">
        <v>45</v>
      </c>
    </row>
    <row r="14" customHeight="1" spans="1:7">
      <c r="A14" s="114">
        <v>8</v>
      </c>
      <c r="B14" s="72" t="s">
        <v>61</v>
      </c>
      <c r="C14" s="65" t="s">
        <v>62</v>
      </c>
      <c r="D14" s="65">
        <v>62</v>
      </c>
      <c r="E14" s="73">
        <v>150000</v>
      </c>
      <c r="F14" s="73">
        <f t="shared" si="0"/>
        <v>9300000</v>
      </c>
      <c r="G14" s="65" t="s">
        <v>45</v>
      </c>
    </row>
    <row r="15" customHeight="1" spans="1:7">
      <c r="A15" s="65">
        <v>9</v>
      </c>
      <c r="B15" s="72" t="s">
        <v>63</v>
      </c>
      <c r="C15" s="65" t="s">
        <v>16</v>
      </c>
      <c r="D15" s="65">
        <v>2</v>
      </c>
      <c r="E15" s="73">
        <v>1500000</v>
      </c>
      <c r="F15" s="73">
        <f t="shared" si="0"/>
        <v>3000000</v>
      </c>
      <c r="G15" s="65" t="s">
        <v>45</v>
      </c>
    </row>
    <row r="16" customHeight="1" spans="1:7">
      <c r="A16" s="65">
        <v>10</v>
      </c>
      <c r="B16" s="118" t="s">
        <v>64</v>
      </c>
      <c r="C16" s="65" t="s">
        <v>16</v>
      </c>
      <c r="D16" s="65">
        <v>1</v>
      </c>
      <c r="E16" s="73">
        <v>3500000</v>
      </c>
      <c r="F16" s="73">
        <f t="shared" si="0"/>
        <v>3500000</v>
      </c>
      <c r="G16" s="65" t="s">
        <v>45</v>
      </c>
    </row>
    <row r="17" customHeight="1" spans="1:7">
      <c r="A17" s="65">
        <v>11</v>
      </c>
      <c r="B17" s="118" t="s">
        <v>65</v>
      </c>
      <c r="C17" s="65" t="s">
        <v>16</v>
      </c>
      <c r="D17" s="65">
        <v>2</v>
      </c>
      <c r="E17" s="73">
        <v>750000</v>
      </c>
      <c r="F17" s="73">
        <f t="shared" si="0"/>
        <v>1500000</v>
      </c>
      <c r="G17" s="65" t="s">
        <v>45</v>
      </c>
    </row>
    <row r="18" customHeight="1" spans="1:7">
      <c r="A18" s="69" t="s">
        <v>18</v>
      </c>
      <c r="B18" s="69"/>
      <c r="C18" s="69"/>
      <c r="D18" s="69"/>
      <c r="E18" s="69"/>
      <c r="F18" s="110">
        <f>SUM(F7:F17)</f>
        <v>70000000</v>
      </c>
      <c r="G18" s="81"/>
    </row>
    <row r="19" customHeight="1" spans="1:7">
      <c r="A19" s="1"/>
      <c r="B19" s="1"/>
      <c r="C19" s="1"/>
      <c r="D19" s="1"/>
      <c r="E19" s="1"/>
      <c r="F19" s="1"/>
      <c r="G19" s="1"/>
    </row>
    <row r="20" customHeight="1" spans="1:7">
      <c r="A20" s="16"/>
      <c r="B20" s="17" t="s">
        <v>19</v>
      </c>
      <c r="C20" s="17"/>
      <c r="D20" s="17"/>
      <c r="E20" s="18"/>
      <c r="F20" s="19" t="s">
        <v>20</v>
      </c>
      <c r="G20" s="19"/>
    </row>
    <row r="21" customHeight="1" spans="1:7">
      <c r="A21" s="20"/>
      <c r="B21" s="1" t="s">
        <v>21</v>
      </c>
      <c r="C21" s="1"/>
      <c r="D21" s="1"/>
      <c r="E21" s="18"/>
      <c r="F21" s="18"/>
      <c r="G21" s="18"/>
    </row>
    <row r="22" customHeight="1" spans="2:7">
      <c r="B22" s="21"/>
      <c r="C22" s="21"/>
      <c r="D22" s="21"/>
      <c r="E22" s="21"/>
      <c r="F22" s="21"/>
      <c r="G22" s="21"/>
    </row>
    <row r="23" customHeight="1" spans="2:7">
      <c r="B23" s="21"/>
      <c r="C23" s="21"/>
      <c r="D23" s="21"/>
      <c r="E23" s="21"/>
      <c r="F23" s="21"/>
      <c r="G23" s="21"/>
    </row>
    <row r="24" customHeight="1" spans="2:7">
      <c r="B24" s="22" t="s">
        <v>22</v>
      </c>
      <c r="C24" s="22"/>
      <c r="D24" s="22"/>
      <c r="E24" s="21"/>
      <c r="F24" s="22" t="s">
        <v>23</v>
      </c>
      <c r="G24" s="22"/>
    </row>
    <row r="25" customHeight="1" spans="2:7">
      <c r="B25" s="23" t="s">
        <v>24</v>
      </c>
      <c r="C25" s="23"/>
      <c r="D25" s="23"/>
      <c r="E25" s="24"/>
      <c r="F25" s="23" t="s">
        <v>25</v>
      </c>
      <c r="G25" s="23"/>
    </row>
  </sheetData>
  <mergeCells count="17">
    <mergeCell ref="A1:G1"/>
    <mergeCell ref="A2:G2"/>
    <mergeCell ref="A3:G3"/>
    <mergeCell ref="A18:E18"/>
    <mergeCell ref="B20:D20"/>
    <mergeCell ref="F20:G20"/>
    <mergeCell ref="B21:D21"/>
    <mergeCell ref="B24:D24"/>
    <mergeCell ref="F24:G24"/>
    <mergeCell ref="B25:D25"/>
    <mergeCell ref="F25:G25"/>
    <mergeCell ref="A5:A6"/>
    <mergeCell ref="B5:B6"/>
    <mergeCell ref="C5:C6"/>
    <mergeCell ref="D5:D6"/>
    <mergeCell ref="E5:E6"/>
    <mergeCell ref="G5:G6"/>
  </mergeCells>
  <pageMargins left="0.45" right="0.2" top="0.75" bottom="0.75" header="0.3" footer="0.3"/>
  <pageSetup paperSize="9" scale="81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28"/>
  <sheetViews>
    <sheetView view="pageBreakPreview" zoomScaleNormal="100" topLeftCell="A5" workbookViewId="0">
      <selection activeCell="F21" sqref="F21"/>
    </sheetView>
  </sheetViews>
  <sheetFormatPr defaultColWidth="9.14285714285714" defaultRowHeight="24.95" customHeight="1"/>
  <cols>
    <col min="1" max="1" width="5.42857142857143" customWidth="1"/>
    <col min="2" max="2" width="38.1428571428571" customWidth="1"/>
    <col min="3" max="3" width="11.7142857142857" customWidth="1"/>
    <col min="4" max="4" width="12.1428571428571" customWidth="1"/>
    <col min="5" max="5" width="23.7142857142857" customWidth="1"/>
    <col min="6" max="6" width="30.7142857142857" customWidth="1"/>
    <col min="7" max="7" width="33.5714285714286" customWidth="1"/>
  </cols>
  <sheetData>
    <row r="1" ht="20.1" customHeight="1" spans="1:7">
      <c r="A1" s="1" t="s">
        <v>26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66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12.75" customHeight="1" spans="1:7">
      <c r="A5" s="103" t="s">
        <v>3</v>
      </c>
      <c r="B5" s="103" t="s">
        <v>4</v>
      </c>
      <c r="C5" s="103" t="s">
        <v>5</v>
      </c>
      <c r="D5" s="103" t="s">
        <v>6</v>
      </c>
      <c r="E5" s="104" t="s">
        <v>7</v>
      </c>
      <c r="F5" s="103" t="s">
        <v>8</v>
      </c>
      <c r="G5" s="103" t="s">
        <v>9</v>
      </c>
    </row>
    <row r="6" ht="13.5" customHeight="1" spans="1:7">
      <c r="A6" s="105"/>
      <c r="B6" s="105"/>
      <c r="C6" s="105"/>
      <c r="D6" s="105"/>
      <c r="E6" s="106"/>
      <c r="F6" s="105" t="s">
        <v>10</v>
      </c>
      <c r="G6" s="105"/>
    </row>
    <row r="7" customHeight="1" spans="1:7">
      <c r="A7" s="65">
        <v>1</v>
      </c>
      <c r="B7" s="72" t="s">
        <v>67</v>
      </c>
      <c r="C7" s="65" t="s">
        <v>12</v>
      </c>
      <c r="D7" s="65">
        <v>1</v>
      </c>
      <c r="E7" s="37">
        <v>1500000</v>
      </c>
      <c r="F7" s="37">
        <f>D7*E7</f>
        <v>1500000</v>
      </c>
      <c r="G7" s="65" t="s">
        <v>68</v>
      </c>
    </row>
    <row r="8" ht="75" spans="1:9">
      <c r="A8" s="65">
        <v>2</v>
      </c>
      <c r="B8" s="78" t="s">
        <v>69</v>
      </c>
      <c r="C8" s="65" t="s">
        <v>70</v>
      </c>
      <c r="D8" s="65">
        <v>1</v>
      </c>
      <c r="E8" s="37">
        <v>5000000</v>
      </c>
      <c r="F8" s="37">
        <f t="shared" ref="F8:F20" si="0">D8*E8</f>
        <v>5000000</v>
      </c>
      <c r="G8" s="65" t="s">
        <v>68</v>
      </c>
      <c r="I8" s="32"/>
    </row>
    <row r="9" ht="30" spans="1:9">
      <c r="A9" s="65">
        <v>3</v>
      </c>
      <c r="B9" s="78" t="s">
        <v>71</v>
      </c>
      <c r="C9" s="65" t="s">
        <v>48</v>
      </c>
      <c r="D9" s="65">
        <v>1</v>
      </c>
      <c r="E9" s="37">
        <v>10000000</v>
      </c>
      <c r="F9" s="37">
        <f t="shared" si="0"/>
        <v>10000000</v>
      </c>
      <c r="G9" s="65" t="s">
        <v>68</v>
      </c>
      <c r="I9" s="32"/>
    </row>
    <row r="10" ht="60" spans="1:7">
      <c r="A10" s="65">
        <v>4</v>
      </c>
      <c r="B10" s="78" t="s">
        <v>72</v>
      </c>
      <c r="C10" s="65" t="s">
        <v>70</v>
      </c>
      <c r="D10" s="65">
        <v>1</v>
      </c>
      <c r="E10" s="37">
        <v>20000000</v>
      </c>
      <c r="F10" s="37">
        <f t="shared" si="0"/>
        <v>20000000</v>
      </c>
      <c r="G10" s="65" t="s">
        <v>68</v>
      </c>
    </row>
    <row r="11" customHeight="1" spans="1:7">
      <c r="A11" s="65">
        <v>5</v>
      </c>
      <c r="B11" s="72" t="s">
        <v>73</v>
      </c>
      <c r="C11" s="65" t="s">
        <v>74</v>
      </c>
      <c r="D11" s="65">
        <v>1</v>
      </c>
      <c r="E11" s="37">
        <v>15000000</v>
      </c>
      <c r="F11" s="37">
        <f t="shared" si="0"/>
        <v>15000000</v>
      </c>
      <c r="G11" s="65" t="s">
        <v>68</v>
      </c>
    </row>
    <row r="12" customHeight="1" spans="1:7">
      <c r="A12" s="65">
        <v>6</v>
      </c>
      <c r="B12" s="72" t="s">
        <v>75</v>
      </c>
      <c r="C12" s="65" t="s">
        <v>48</v>
      </c>
      <c r="D12" s="65">
        <v>2</v>
      </c>
      <c r="E12" s="37">
        <v>750000</v>
      </c>
      <c r="F12" s="37">
        <f t="shared" si="0"/>
        <v>1500000</v>
      </c>
      <c r="G12" s="65" t="s">
        <v>68</v>
      </c>
    </row>
    <row r="13" customHeight="1" spans="1:7">
      <c r="A13" s="65">
        <v>7</v>
      </c>
      <c r="B13" s="72" t="s">
        <v>76</v>
      </c>
      <c r="C13" s="65" t="s">
        <v>48</v>
      </c>
      <c r="D13" s="65">
        <v>2</v>
      </c>
      <c r="E13" s="37">
        <v>300000</v>
      </c>
      <c r="F13" s="37">
        <f t="shared" si="0"/>
        <v>600000</v>
      </c>
      <c r="G13" s="65" t="s">
        <v>68</v>
      </c>
    </row>
    <row r="14" customHeight="1" spans="1:7">
      <c r="A14" s="65">
        <v>8</v>
      </c>
      <c r="B14" s="72" t="s">
        <v>77</v>
      </c>
      <c r="C14" s="65" t="s">
        <v>12</v>
      </c>
      <c r="D14" s="65">
        <v>1</v>
      </c>
      <c r="E14" s="37">
        <v>2500000</v>
      </c>
      <c r="F14" s="37">
        <f t="shared" si="0"/>
        <v>2500000</v>
      </c>
      <c r="G14" s="65" t="s">
        <v>68</v>
      </c>
    </row>
    <row r="15" customHeight="1" spans="1:7">
      <c r="A15" s="65">
        <v>9</v>
      </c>
      <c r="B15" s="72" t="s">
        <v>78</v>
      </c>
      <c r="C15" s="65" t="s">
        <v>12</v>
      </c>
      <c r="D15" s="65">
        <v>1</v>
      </c>
      <c r="E15" s="37">
        <v>3000000</v>
      </c>
      <c r="F15" s="37">
        <f t="shared" si="0"/>
        <v>3000000</v>
      </c>
      <c r="G15" s="65" t="s">
        <v>68</v>
      </c>
    </row>
    <row r="16" customHeight="1" spans="1:7">
      <c r="A16" s="65">
        <v>10</v>
      </c>
      <c r="B16" s="72" t="s">
        <v>79</v>
      </c>
      <c r="C16" s="65" t="s">
        <v>80</v>
      </c>
      <c r="D16" s="65">
        <v>40</v>
      </c>
      <c r="E16" s="37">
        <v>125000</v>
      </c>
      <c r="F16" s="37">
        <f t="shared" si="0"/>
        <v>5000000</v>
      </c>
      <c r="G16" s="65" t="s">
        <v>68</v>
      </c>
    </row>
    <row r="17" customHeight="1" spans="1:7">
      <c r="A17" s="65">
        <v>11</v>
      </c>
      <c r="B17" s="72" t="s">
        <v>81</v>
      </c>
      <c r="C17" s="65" t="s">
        <v>12</v>
      </c>
      <c r="D17" s="65">
        <v>1</v>
      </c>
      <c r="E17" s="37">
        <v>1750000</v>
      </c>
      <c r="F17" s="37">
        <f t="shared" si="0"/>
        <v>1750000</v>
      </c>
      <c r="G17" s="65" t="s">
        <v>68</v>
      </c>
    </row>
    <row r="18" customHeight="1" spans="1:7">
      <c r="A18" s="65">
        <v>12</v>
      </c>
      <c r="B18" s="72" t="s">
        <v>82</v>
      </c>
      <c r="C18" s="65" t="s">
        <v>80</v>
      </c>
      <c r="D18" s="65">
        <v>6</v>
      </c>
      <c r="E18" s="37">
        <v>225000</v>
      </c>
      <c r="F18" s="37">
        <f t="shared" si="0"/>
        <v>1350000</v>
      </c>
      <c r="G18" s="65" t="s">
        <v>68</v>
      </c>
    </row>
    <row r="19" customHeight="1" spans="1:7">
      <c r="A19" s="65">
        <v>13</v>
      </c>
      <c r="B19" s="72" t="s">
        <v>83</v>
      </c>
      <c r="C19" s="65" t="s">
        <v>12</v>
      </c>
      <c r="D19" s="65">
        <v>1</v>
      </c>
      <c r="E19" s="37">
        <v>1400000</v>
      </c>
      <c r="F19" s="37">
        <f t="shared" si="0"/>
        <v>1400000</v>
      </c>
      <c r="G19" s="65" t="s">
        <v>68</v>
      </c>
    </row>
    <row r="20" customHeight="1" spans="1:7">
      <c r="A20" s="65">
        <v>14</v>
      </c>
      <c r="B20" s="72" t="s">
        <v>84</v>
      </c>
      <c r="C20" s="65" t="s">
        <v>12</v>
      </c>
      <c r="D20" s="65">
        <v>4</v>
      </c>
      <c r="E20" s="37">
        <v>350000</v>
      </c>
      <c r="F20" s="37">
        <f t="shared" si="0"/>
        <v>1400000</v>
      </c>
      <c r="G20" s="65" t="s">
        <v>68</v>
      </c>
    </row>
    <row r="21" customHeight="1" spans="1:7">
      <c r="A21" s="107" t="s">
        <v>18</v>
      </c>
      <c r="B21" s="108"/>
      <c r="C21" s="108"/>
      <c r="D21" s="108"/>
      <c r="E21" s="109"/>
      <c r="F21" s="110">
        <f>SUM(F7:F20)</f>
        <v>70000000</v>
      </c>
      <c r="G21" s="81"/>
    </row>
    <row r="22" customHeight="1" spans="1:7">
      <c r="A22" s="1"/>
      <c r="B22" s="1"/>
      <c r="C22" s="1"/>
      <c r="D22" s="1"/>
      <c r="E22" s="15"/>
      <c r="F22" s="1"/>
      <c r="G22" s="1"/>
    </row>
    <row r="23" customHeight="1" spans="1:7">
      <c r="A23" s="16"/>
      <c r="B23" s="17" t="s">
        <v>19</v>
      </c>
      <c r="C23" s="17"/>
      <c r="D23" s="17"/>
      <c r="E23" s="18"/>
      <c r="F23" s="19" t="s">
        <v>20</v>
      </c>
      <c r="G23" s="19"/>
    </row>
    <row r="24" customHeight="1" spans="1:7">
      <c r="A24" s="20"/>
      <c r="B24" s="1" t="s">
        <v>21</v>
      </c>
      <c r="C24" s="1"/>
      <c r="D24" s="1"/>
      <c r="E24" s="18"/>
      <c r="F24" s="18"/>
      <c r="G24" s="18"/>
    </row>
    <row r="25" customHeight="1" spans="2:7">
      <c r="B25" s="21"/>
      <c r="C25" s="21"/>
      <c r="D25" s="21"/>
      <c r="E25" s="21"/>
      <c r="F25" s="21"/>
      <c r="G25" s="21"/>
    </row>
    <row r="26" customHeight="1" spans="2:7">
      <c r="B26" s="21"/>
      <c r="C26" s="21"/>
      <c r="D26" s="21"/>
      <c r="E26" s="21"/>
      <c r="F26" s="21"/>
      <c r="G26" s="21"/>
    </row>
    <row r="27" customHeight="1" spans="2:7">
      <c r="B27" s="22" t="s">
        <v>22</v>
      </c>
      <c r="C27" s="22"/>
      <c r="D27" s="22"/>
      <c r="E27" s="21"/>
      <c r="F27" s="22" t="s">
        <v>23</v>
      </c>
      <c r="G27" s="22"/>
    </row>
    <row r="28" ht="15" customHeight="1" spans="2:7">
      <c r="B28" s="23" t="s">
        <v>24</v>
      </c>
      <c r="C28" s="23"/>
      <c r="D28" s="23"/>
      <c r="E28" s="24"/>
      <c r="F28" s="23" t="s">
        <v>25</v>
      </c>
      <c r="G28" s="23"/>
    </row>
  </sheetData>
  <mergeCells count="17">
    <mergeCell ref="A1:G1"/>
    <mergeCell ref="A2:G2"/>
    <mergeCell ref="A3:G3"/>
    <mergeCell ref="A21:E21"/>
    <mergeCell ref="B23:D23"/>
    <mergeCell ref="F23:G23"/>
    <mergeCell ref="B24:D24"/>
    <mergeCell ref="B27:D27"/>
    <mergeCell ref="F27:G27"/>
    <mergeCell ref="B28:D28"/>
    <mergeCell ref="F28:G28"/>
    <mergeCell ref="A5:A6"/>
    <mergeCell ref="B5:B6"/>
    <mergeCell ref="C5:C6"/>
    <mergeCell ref="D5:D6"/>
    <mergeCell ref="E5:E6"/>
    <mergeCell ref="G5:G6"/>
  </mergeCells>
  <pageMargins left="0.3" right="0.3" top="0.3" bottom="0.3" header="0.3" footer="0.3"/>
  <pageSetup paperSize="5" scale="7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21"/>
  <sheetViews>
    <sheetView view="pageBreakPreview" zoomScaleNormal="100" workbookViewId="0">
      <selection activeCell="F14" sqref="F14"/>
    </sheetView>
  </sheetViews>
  <sheetFormatPr defaultColWidth="9.14285714285714" defaultRowHeight="24.95" customHeight="1"/>
  <cols>
    <col min="1" max="1" width="5.14285714285714" customWidth="1"/>
    <col min="2" max="2" width="39.2857142857143" customWidth="1"/>
    <col min="3" max="4" width="10.7142857142857" customWidth="1"/>
    <col min="5" max="5" width="12.7142857142857" customWidth="1"/>
    <col min="6" max="6" width="21" customWidth="1"/>
    <col min="7" max="7" width="27.7142857142857" customWidth="1"/>
    <col min="8" max="8" width="11" customWidth="1"/>
    <col min="9" max="9" width="27.2857142857143" customWidth="1"/>
  </cols>
  <sheetData>
    <row r="1" ht="20.1" customHeight="1" spans="1:7">
      <c r="A1" s="1" t="s">
        <v>0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85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41" t="s">
        <v>3</v>
      </c>
      <c r="B5" s="41" t="s">
        <v>4</v>
      </c>
      <c r="C5" s="41" t="s">
        <v>5</v>
      </c>
      <c r="D5" s="41" t="s">
        <v>6</v>
      </c>
      <c r="E5" s="42" t="s">
        <v>7</v>
      </c>
      <c r="F5" s="41" t="s">
        <v>8</v>
      </c>
      <c r="G5" s="41" t="s">
        <v>9</v>
      </c>
    </row>
    <row r="6" ht="20.1" customHeight="1" spans="1:7">
      <c r="A6" s="43"/>
      <c r="B6" s="43"/>
      <c r="C6" s="43"/>
      <c r="D6" s="43"/>
      <c r="E6" s="44"/>
      <c r="F6" s="43" t="s">
        <v>10</v>
      </c>
      <c r="G6" s="43"/>
    </row>
    <row r="7" customHeight="1" spans="1:9">
      <c r="A7" s="45">
        <v>1</v>
      </c>
      <c r="B7" s="46" t="s">
        <v>11</v>
      </c>
      <c r="C7" s="45" t="s">
        <v>12</v>
      </c>
      <c r="D7" s="45">
        <v>1</v>
      </c>
      <c r="E7" s="12">
        <v>1500000</v>
      </c>
      <c r="F7" s="12">
        <f>D7*E7</f>
        <v>1500000</v>
      </c>
      <c r="G7" s="45" t="s">
        <v>86</v>
      </c>
      <c r="I7" s="32"/>
    </row>
    <row r="8" ht="46" customHeight="1" spans="1:9">
      <c r="A8" s="45">
        <v>2</v>
      </c>
      <c r="B8" s="52" t="s">
        <v>87</v>
      </c>
      <c r="C8" s="45" t="s">
        <v>12</v>
      </c>
      <c r="D8" s="45">
        <v>1</v>
      </c>
      <c r="E8" s="12">
        <v>5000000</v>
      </c>
      <c r="F8" s="12">
        <f t="shared" ref="F8:F12" si="0">D8*E8</f>
        <v>5000000</v>
      </c>
      <c r="G8" s="45" t="s">
        <v>86</v>
      </c>
      <c r="I8" s="32"/>
    </row>
    <row r="9" customHeight="1" spans="1:8">
      <c r="A9" s="45">
        <v>3</v>
      </c>
      <c r="B9" s="46" t="s">
        <v>88</v>
      </c>
      <c r="C9" s="45" t="s">
        <v>12</v>
      </c>
      <c r="D9" s="45">
        <v>1</v>
      </c>
      <c r="E9" s="12">
        <v>18000000</v>
      </c>
      <c r="F9" s="12">
        <v>18000000</v>
      </c>
      <c r="G9" s="45" t="s">
        <v>86</v>
      </c>
      <c r="H9" s="68"/>
    </row>
    <row r="10" ht="31.5" spans="1:7">
      <c r="A10" s="45">
        <v>4</v>
      </c>
      <c r="B10" s="48" t="s">
        <v>89</v>
      </c>
      <c r="C10" s="45" t="s">
        <v>12</v>
      </c>
      <c r="D10" s="45">
        <v>1</v>
      </c>
      <c r="E10" s="12">
        <v>23500000</v>
      </c>
      <c r="F10" s="12">
        <f t="shared" si="0"/>
        <v>23500000</v>
      </c>
      <c r="G10" s="45" t="s">
        <v>86</v>
      </c>
    </row>
    <row r="11" customHeight="1" spans="1:7">
      <c r="A11" s="45">
        <v>5</v>
      </c>
      <c r="B11" s="46" t="s">
        <v>90</v>
      </c>
      <c r="C11" s="45" t="s">
        <v>16</v>
      </c>
      <c r="D11" s="45">
        <v>1</v>
      </c>
      <c r="E11" s="12">
        <v>7000000</v>
      </c>
      <c r="F11" s="12">
        <f t="shared" si="0"/>
        <v>7000000</v>
      </c>
      <c r="G11" s="45" t="s">
        <v>86</v>
      </c>
    </row>
    <row r="12" customHeight="1" spans="1:7">
      <c r="A12" s="45">
        <v>6</v>
      </c>
      <c r="B12" s="46" t="s">
        <v>91</v>
      </c>
      <c r="C12" s="45" t="s">
        <v>48</v>
      </c>
      <c r="D12" s="45">
        <v>50</v>
      </c>
      <c r="E12" s="12">
        <v>150000</v>
      </c>
      <c r="F12" s="12">
        <f t="shared" si="0"/>
        <v>7500000</v>
      </c>
      <c r="G12" s="45" t="s">
        <v>86</v>
      </c>
    </row>
    <row r="13" customHeight="1" spans="1:7">
      <c r="A13" s="45">
        <v>7</v>
      </c>
      <c r="B13" s="46" t="s">
        <v>92</v>
      </c>
      <c r="C13" s="45" t="s">
        <v>12</v>
      </c>
      <c r="D13" s="45">
        <v>3</v>
      </c>
      <c r="E13" s="12">
        <v>2500000</v>
      </c>
      <c r="F13" s="12">
        <f t="shared" ref="F13" si="1">D13*E13</f>
        <v>7500000</v>
      </c>
      <c r="G13" s="45" t="s">
        <v>93</v>
      </c>
    </row>
    <row r="14" customHeight="1" spans="1:7">
      <c r="A14" s="97" t="s">
        <v>18</v>
      </c>
      <c r="B14" s="98"/>
      <c r="C14" s="98"/>
      <c r="D14" s="98"/>
      <c r="E14" s="99"/>
      <c r="F14" s="39">
        <f>SUM(F7:F13)</f>
        <v>70000000</v>
      </c>
      <c r="G14" s="40"/>
    </row>
    <row r="15" customHeight="1" spans="1:7">
      <c r="A15" s="1"/>
      <c r="B15" s="1"/>
      <c r="C15" s="1"/>
      <c r="D15" s="1"/>
      <c r="E15" s="1"/>
      <c r="F15" s="1"/>
      <c r="G15" s="1"/>
    </row>
    <row r="16" customHeight="1" spans="1:7">
      <c r="A16" s="16"/>
      <c r="B16" s="17" t="s">
        <v>19</v>
      </c>
      <c r="C16" s="17"/>
      <c r="D16" s="17"/>
      <c r="E16" s="18"/>
      <c r="F16" s="19" t="s">
        <v>20</v>
      </c>
      <c r="G16" s="19"/>
    </row>
    <row r="17" customHeight="1" spans="1:7">
      <c r="A17" s="20"/>
      <c r="B17" s="1" t="s">
        <v>21</v>
      </c>
      <c r="C17" s="1"/>
      <c r="D17" s="1"/>
      <c r="E17" s="18"/>
      <c r="F17" s="18"/>
      <c r="G17" s="18"/>
    </row>
    <row r="18" customHeight="1" spans="2:7">
      <c r="B18" s="21"/>
      <c r="C18" s="21"/>
      <c r="D18" s="21"/>
      <c r="E18" s="21"/>
      <c r="F18" s="21"/>
      <c r="G18" s="21"/>
    </row>
    <row r="19" customHeight="1" spans="2:7">
      <c r="B19" s="21"/>
      <c r="C19" s="21"/>
      <c r="D19" s="21"/>
      <c r="E19" s="21"/>
      <c r="F19" s="21"/>
      <c r="G19" s="21"/>
    </row>
    <row r="20" customHeight="1" spans="2:7">
      <c r="B20" s="22" t="s">
        <v>22</v>
      </c>
      <c r="C20" s="22"/>
      <c r="D20" s="22"/>
      <c r="E20" s="21"/>
      <c r="F20" s="22" t="s">
        <v>23</v>
      </c>
      <c r="G20" s="22"/>
    </row>
    <row r="21" customHeight="1" spans="2:7">
      <c r="B21" s="23" t="s">
        <v>24</v>
      </c>
      <c r="C21" s="23"/>
      <c r="D21" s="23"/>
      <c r="E21" s="24"/>
      <c r="F21" s="23" t="s">
        <v>25</v>
      </c>
      <c r="G21" s="23"/>
    </row>
  </sheetData>
  <mergeCells count="17">
    <mergeCell ref="A1:G1"/>
    <mergeCell ref="A2:G2"/>
    <mergeCell ref="A3:G3"/>
    <mergeCell ref="A14:E14"/>
    <mergeCell ref="B16:D16"/>
    <mergeCell ref="F16:G16"/>
    <mergeCell ref="B17:D17"/>
    <mergeCell ref="B20:D20"/>
    <mergeCell ref="F20:G20"/>
    <mergeCell ref="B21:D21"/>
    <mergeCell ref="F21:G21"/>
    <mergeCell ref="A5:A6"/>
    <mergeCell ref="B5:B6"/>
    <mergeCell ref="C5:C6"/>
    <mergeCell ref="D5:D6"/>
    <mergeCell ref="E5:E6"/>
    <mergeCell ref="G5:G6"/>
  </mergeCells>
  <pageMargins left="0.2" right="0.1" top="0.75" bottom="0.75" header="0.3" footer="0.3"/>
  <pageSetup paperSize="9" scale="95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27"/>
  <sheetViews>
    <sheetView view="pageBreakPreview" zoomScaleNormal="100" topLeftCell="A4" workbookViewId="0">
      <selection activeCell="F20" sqref="F20"/>
    </sheetView>
  </sheetViews>
  <sheetFormatPr defaultColWidth="9.14285714285714" defaultRowHeight="24.95" customHeight="1"/>
  <cols>
    <col min="1" max="1" width="5.42857142857143" customWidth="1"/>
    <col min="2" max="2" width="40.8571428571429" customWidth="1"/>
    <col min="3" max="4" width="10.7142857142857" customWidth="1"/>
    <col min="5" max="5" width="12.1428571428571" customWidth="1"/>
    <col min="6" max="6" width="18.4285714285714" customWidth="1"/>
    <col min="7" max="7" width="30.1428571428571" customWidth="1"/>
  </cols>
  <sheetData>
    <row r="1" ht="20.1" customHeight="1" spans="1:7">
      <c r="A1" s="1" t="s">
        <v>0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94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103" t="s">
        <v>3</v>
      </c>
      <c r="B5" s="103" t="s">
        <v>4</v>
      </c>
      <c r="C5" s="103" t="s">
        <v>5</v>
      </c>
      <c r="D5" s="103" t="s">
        <v>6</v>
      </c>
      <c r="E5" s="104" t="s">
        <v>7</v>
      </c>
      <c r="F5" s="103" t="s">
        <v>8</v>
      </c>
      <c r="G5" s="103" t="s">
        <v>9</v>
      </c>
    </row>
    <row r="6" ht="20.1" customHeight="1" spans="1:7">
      <c r="A6" s="105"/>
      <c r="B6" s="105"/>
      <c r="C6" s="105"/>
      <c r="D6" s="105"/>
      <c r="E6" s="106"/>
      <c r="F6" s="105" t="s">
        <v>10</v>
      </c>
      <c r="G6" s="105"/>
    </row>
    <row r="7" customHeight="1" spans="1:9">
      <c r="A7" s="65">
        <v>1</v>
      </c>
      <c r="B7" s="72" t="s">
        <v>11</v>
      </c>
      <c r="C7" s="65" t="s">
        <v>12</v>
      </c>
      <c r="D7" s="65">
        <v>1</v>
      </c>
      <c r="E7" s="37">
        <v>1500000</v>
      </c>
      <c r="F7" s="37">
        <f>D7*E7</f>
        <v>1500000</v>
      </c>
      <c r="G7" s="65" t="s">
        <v>93</v>
      </c>
      <c r="I7" s="32"/>
    </row>
    <row r="8" ht="48" customHeight="1" spans="1:9">
      <c r="A8" s="65">
        <v>2</v>
      </c>
      <c r="B8" s="111" t="s">
        <v>95</v>
      </c>
      <c r="C8" s="65" t="s">
        <v>12</v>
      </c>
      <c r="D8" s="65">
        <v>1</v>
      </c>
      <c r="E8" s="37">
        <v>3000000</v>
      </c>
      <c r="F8" s="37">
        <f t="shared" ref="F8:F18" si="0">D8*E8</f>
        <v>3000000</v>
      </c>
      <c r="G8" s="65" t="s">
        <v>93</v>
      </c>
      <c r="I8" s="32"/>
    </row>
    <row r="9" ht="30" spans="1:7">
      <c r="A9" s="65">
        <v>3</v>
      </c>
      <c r="B9" s="78" t="s">
        <v>96</v>
      </c>
      <c r="C9" s="65" t="s">
        <v>12</v>
      </c>
      <c r="D9" s="65">
        <v>1</v>
      </c>
      <c r="E9" s="37">
        <v>18700000</v>
      </c>
      <c r="F9" s="37">
        <f t="shared" si="0"/>
        <v>18700000</v>
      </c>
      <c r="G9" s="65" t="s">
        <v>93</v>
      </c>
    </row>
    <row r="10" ht="30" spans="1:7">
      <c r="A10" s="65">
        <v>4</v>
      </c>
      <c r="B10" s="78" t="s">
        <v>97</v>
      </c>
      <c r="C10" s="65" t="s">
        <v>12</v>
      </c>
      <c r="D10" s="65">
        <v>1</v>
      </c>
      <c r="E10" s="37">
        <v>7500000</v>
      </c>
      <c r="F10" s="37">
        <f t="shared" si="0"/>
        <v>7500000</v>
      </c>
      <c r="G10" s="65" t="s">
        <v>93</v>
      </c>
    </row>
    <row r="11" customHeight="1" spans="1:7">
      <c r="A11" s="65">
        <v>5</v>
      </c>
      <c r="B11" s="72" t="s">
        <v>98</v>
      </c>
      <c r="C11" s="65" t="s">
        <v>48</v>
      </c>
      <c r="D11" s="65">
        <v>1</v>
      </c>
      <c r="E11" s="37">
        <v>5000000</v>
      </c>
      <c r="F11" s="37">
        <f t="shared" si="0"/>
        <v>5000000</v>
      </c>
      <c r="G11" s="65" t="s">
        <v>93</v>
      </c>
    </row>
    <row r="12" customHeight="1" spans="1:7">
      <c r="A12" s="65">
        <v>6</v>
      </c>
      <c r="B12" s="72" t="s">
        <v>99</v>
      </c>
      <c r="C12" s="65" t="s">
        <v>12</v>
      </c>
      <c r="D12" s="65">
        <v>1</v>
      </c>
      <c r="E12" s="37">
        <v>3500000</v>
      </c>
      <c r="F12" s="37">
        <f t="shared" si="0"/>
        <v>3500000</v>
      </c>
      <c r="G12" s="65" t="s">
        <v>93</v>
      </c>
    </row>
    <row r="13" customHeight="1" spans="1:7">
      <c r="A13" s="65">
        <v>7</v>
      </c>
      <c r="B13" s="72" t="s">
        <v>100</v>
      </c>
      <c r="C13" s="65" t="s">
        <v>12</v>
      </c>
      <c r="D13" s="65">
        <v>2</v>
      </c>
      <c r="E13" s="37">
        <v>2500000</v>
      </c>
      <c r="F13" s="37">
        <f t="shared" si="0"/>
        <v>5000000</v>
      </c>
      <c r="G13" s="65" t="s">
        <v>93</v>
      </c>
    </row>
    <row r="14" customHeight="1" spans="1:7">
      <c r="A14" s="65">
        <v>8</v>
      </c>
      <c r="B14" s="72" t="s">
        <v>101</v>
      </c>
      <c r="C14" s="65" t="s">
        <v>16</v>
      </c>
      <c r="D14" s="65">
        <v>1</v>
      </c>
      <c r="E14" s="37">
        <v>5000000</v>
      </c>
      <c r="F14" s="37">
        <f t="shared" si="0"/>
        <v>5000000</v>
      </c>
      <c r="G14" s="65" t="s">
        <v>93</v>
      </c>
    </row>
    <row r="15" customHeight="1" spans="1:7">
      <c r="A15" s="65">
        <v>9</v>
      </c>
      <c r="B15" s="72" t="s">
        <v>102</v>
      </c>
      <c r="C15" s="65" t="s">
        <v>80</v>
      </c>
      <c r="D15" s="65">
        <v>10</v>
      </c>
      <c r="E15" s="37">
        <v>350000</v>
      </c>
      <c r="F15" s="37">
        <f t="shared" si="0"/>
        <v>3500000</v>
      </c>
      <c r="G15" s="65" t="s">
        <v>93</v>
      </c>
    </row>
    <row r="16" ht="31" customHeight="1" spans="1:7">
      <c r="A16" s="65">
        <v>10</v>
      </c>
      <c r="B16" s="78" t="s">
        <v>103</v>
      </c>
      <c r="C16" s="65" t="s">
        <v>48</v>
      </c>
      <c r="D16" s="65">
        <v>1</v>
      </c>
      <c r="E16" s="37">
        <v>4800000</v>
      </c>
      <c r="F16" s="37">
        <f t="shared" si="0"/>
        <v>4800000</v>
      </c>
      <c r="G16" s="65" t="s">
        <v>93</v>
      </c>
    </row>
    <row r="17" customHeight="1" spans="1:7">
      <c r="A17" s="65">
        <v>11</v>
      </c>
      <c r="B17" s="72" t="s">
        <v>104</v>
      </c>
      <c r="C17" s="65" t="s">
        <v>80</v>
      </c>
      <c r="D17" s="65">
        <v>16</v>
      </c>
      <c r="E17" s="37">
        <v>250000</v>
      </c>
      <c r="F17" s="37">
        <f t="shared" si="0"/>
        <v>4000000</v>
      </c>
      <c r="G17" s="65" t="s">
        <v>93</v>
      </c>
    </row>
    <row r="18" customHeight="1" spans="1:7">
      <c r="A18" s="65">
        <v>12</v>
      </c>
      <c r="B18" s="72" t="s">
        <v>105</v>
      </c>
      <c r="C18" s="65" t="s">
        <v>16</v>
      </c>
      <c r="D18" s="65">
        <v>2</v>
      </c>
      <c r="E18" s="37">
        <v>2500000</v>
      </c>
      <c r="F18" s="37">
        <v>5000000</v>
      </c>
      <c r="G18" s="65" t="s">
        <v>93</v>
      </c>
    </row>
    <row r="19" customHeight="1" spans="1:7">
      <c r="A19" s="66">
        <v>13</v>
      </c>
      <c r="B19" s="112" t="s">
        <v>64</v>
      </c>
      <c r="C19" s="66" t="s">
        <v>12</v>
      </c>
      <c r="D19" s="66">
        <v>1</v>
      </c>
      <c r="E19" s="113">
        <v>3500000</v>
      </c>
      <c r="F19" s="37">
        <f>D19*E19</f>
        <v>3500000</v>
      </c>
      <c r="G19" s="65" t="s">
        <v>93</v>
      </c>
    </row>
    <row r="20" customHeight="1" spans="1:7">
      <c r="A20" s="107" t="s">
        <v>43</v>
      </c>
      <c r="B20" s="108"/>
      <c r="C20" s="108"/>
      <c r="D20" s="108"/>
      <c r="E20" s="109"/>
      <c r="F20" s="110">
        <f>SUM(F7:F19)</f>
        <v>70000000</v>
      </c>
      <c r="G20" s="81"/>
    </row>
    <row r="21" customHeight="1" spans="1:7">
      <c r="A21" s="16"/>
      <c r="B21" s="1"/>
      <c r="C21" s="1"/>
      <c r="D21" s="1"/>
      <c r="E21" s="1"/>
      <c r="F21" s="15"/>
      <c r="G21" s="1"/>
    </row>
    <row r="22" customHeight="1" spans="1:7">
      <c r="A22" s="20"/>
      <c r="B22" s="17" t="s">
        <v>19</v>
      </c>
      <c r="C22" s="17"/>
      <c r="D22" s="17"/>
      <c r="E22" s="18"/>
      <c r="F22" s="19" t="s">
        <v>20</v>
      </c>
      <c r="G22" s="19"/>
    </row>
    <row r="23" customHeight="1" spans="2:7">
      <c r="B23" s="1" t="s">
        <v>21</v>
      </c>
      <c r="C23" s="1"/>
      <c r="D23" s="1"/>
      <c r="E23" s="18"/>
      <c r="F23" s="18"/>
      <c r="G23" s="18"/>
    </row>
    <row r="24" customHeight="1" spans="2:7">
      <c r="B24" s="21"/>
      <c r="C24" s="21"/>
      <c r="D24" s="21"/>
      <c r="E24" s="21"/>
      <c r="F24" s="21"/>
      <c r="G24" s="21"/>
    </row>
    <row r="25" customHeight="1" spans="2:7">
      <c r="B25" s="21"/>
      <c r="C25" s="21"/>
      <c r="D25" s="21"/>
      <c r="E25" s="21"/>
      <c r="F25" s="21"/>
      <c r="G25" s="21"/>
    </row>
    <row r="26" customHeight="1" spans="2:7">
      <c r="B26" s="22" t="s">
        <v>22</v>
      </c>
      <c r="C26" s="22"/>
      <c r="D26" s="22"/>
      <c r="E26" s="21"/>
      <c r="F26" s="22" t="s">
        <v>23</v>
      </c>
      <c r="G26" s="22"/>
    </row>
    <row r="27" customHeight="1" spans="2:7">
      <c r="B27" s="23" t="s">
        <v>24</v>
      </c>
      <c r="C27" s="23"/>
      <c r="D27" s="23"/>
      <c r="E27" s="24"/>
      <c r="F27" s="23" t="s">
        <v>25</v>
      </c>
      <c r="G27" s="23"/>
    </row>
  </sheetData>
  <mergeCells count="17">
    <mergeCell ref="A1:G1"/>
    <mergeCell ref="A2:G2"/>
    <mergeCell ref="A3:G3"/>
    <mergeCell ref="A20:E20"/>
    <mergeCell ref="B22:D22"/>
    <mergeCell ref="F22:G22"/>
    <mergeCell ref="B23:D23"/>
    <mergeCell ref="B26:D26"/>
    <mergeCell ref="F26:G26"/>
    <mergeCell ref="B27:D27"/>
    <mergeCell ref="F27:G27"/>
    <mergeCell ref="A5:A6"/>
    <mergeCell ref="B5:B6"/>
    <mergeCell ref="C5:C6"/>
    <mergeCell ref="D5:D6"/>
    <mergeCell ref="E5:E6"/>
    <mergeCell ref="G5:G6"/>
  </mergeCells>
  <pageMargins left="0.3" right="0.2" top="0.75" bottom="0.75" header="0.3" footer="0.3"/>
  <pageSetup paperSize="9" scale="72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20"/>
  <sheetViews>
    <sheetView view="pageBreakPreview" zoomScaleNormal="100" workbookViewId="0">
      <selection activeCell="F13" sqref="F13"/>
    </sheetView>
  </sheetViews>
  <sheetFormatPr defaultColWidth="9.14285714285714" defaultRowHeight="24.95" customHeight="1"/>
  <cols>
    <col min="1" max="1" width="5.42857142857143" customWidth="1"/>
    <col min="2" max="2" width="40.8571428571429" customWidth="1"/>
    <col min="3" max="3" width="10.7142857142857" customWidth="1"/>
    <col min="4" max="4" width="12.5714285714286" customWidth="1"/>
    <col min="5" max="5" width="12.1428571428571" customWidth="1"/>
    <col min="6" max="6" width="21.5714285714286" customWidth="1"/>
    <col min="7" max="7" width="28.7142857142857" customWidth="1"/>
    <col min="8" max="8" width="11" customWidth="1"/>
  </cols>
  <sheetData>
    <row r="1" ht="20.1" customHeight="1" spans="1:7">
      <c r="A1" s="1" t="s">
        <v>0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106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3"/>
    </row>
    <row r="5" ht="20.1" customHeight="1" spans="1:7">
      <c r="A5" s="103" t="s">
        <v>3</v>
      </c>
      <c r="B5" s="103" t="s">
        <v>4</v>
      </c>
      <c r="C5" s="103" t="s">
        <v>5</v>
      </c>
      <c r="D5" s="103" t="s">
        <v>6</v>
      </c>
      <c r="E5" s="104" t="s">
        <v>7</v>
      </c>
      <c r="F5" s="103" t="s">
        <v>8</v>
      </c>
      <c r="G5" s="103" t="s">
        <v>9</v>
      </c>
    </row>
    <row r="6" ht="20.1" customHeight="1" spans="1:7">
      <c r="A6" s="105"/>
      <c r="B6" s="105"/>
      <c r="C6" s="105"/>
      <c r="D6" s="105"/>
      <c r="E6" s="106"/>
      <c r="F6" s="105" t="s">
        <v>10</v>
      </c>
      <c r="G6" s="105"/>
    </row>
    <row r="7" customHeight="1" spans="1:7">
      <c r="A7" s="65">
        <v>1</v>
      </c>
      <c r="B7" s="72" t="s">
        <v>11</v>
      </c>
      <c r="C7" s="65" t="s">
        <v>12</v>
      </c>
      <c r="D7" s="65">
        <v>1</v>
      </c>
      <c r="E7" s="73">
        <v>1500000</v>
      </c>
      <c r="F7" s="73">
        <f>D7*E7</f>
        <v>1500000</v>
      </c>
      <c r="G7" s="65" t="s">
        <v>107</v>
      </c>
    </row>
    <row r="8" ht="30" spans="1:9">
      <c r="A8" s="65">
        <v>2</v>
      </c>
      <c r="B8" s="78" t="s">
        <v>108</v>
      </c>
      <c r="C8" s="65" t="s">
        <v>12</v>
      </c>
      <c r="D8" s="65">
        <v>1</v>
      </c>
      <c r="E8" s="37">
        <v>4000000</v>
      </c>
      <c r="F8" s="37">
        <f t="shared" ref="F8:F12" si="0">D8*E8</f>
        <v>4000000</v>
      </c>
      <c r="G8" s="65" t="s">
        <v>107</v>
      </c>
      <c r="I8" s="32"/>
    </row>
    <row r="9" customHeight="1" spans="1:9">
      <c r="A9" s="65">
        <v>3</v>
      </c>
      <c r="B9" s="72" t="s">
        <v>109</v>
      </c>
      <c r="C9" s="65" t="s">
        <v>12</v>
      </c>
      <c r="D9" s="65">
        <v>1</v>
      </c>
      <c r="E9" s="37">
        <v>7500000</v>
      </c>
      <c r="F9" s="37">
        <f t="shared" si="0"/>
        <v>7500000</v>
      </c>
      <c r="G9" s="65" t="s">
        <v>107</v>
      </c>
      <c r="I9" s="32"/>
    </row>
    <row r="10" ht="30" spans="1:7">
      <c r="A10" s="65">
        <v>4</v>
      </c>
      <c r="B10" s="78" t="s">
        <v>110</v>
      </c>
      <c r="C10" s="65" t="s">
        <v>12</v>
      </c>
      <c r="D10" s="65">
        <v>1</v>
      </c>
      <c r="E10" s="37">
        <v>45100000</v>
      </c>
      <c r="F10" s="37">
        <f t="shared" si="0"/>
        <v>45100000</v>
      </c>
      <c r="G10" s="65" t="s">
        <v>107</v>
      </c>
    </row>
    <row r="11" customHeight="1" spans="1:7">
      <c r="A11" s="65">
        <v>5</v>
      </c>
      <c r="B11" s="72" t="s">
        <v>111</v>
      </c>
      <c r="C11" s="65" t="s">
        <v>57</v>
      </c>
      <c r="D11" s="65">
        <v>7</v>
      </c>
      <c r="E11" s="37">
        <v>700000</v>
      </c>
      <c r="F11" s="37">
        <f t="shared" si="0"/>
        <v>4900000</v>
      </c>
      <c r="G11" s="65" t="s">
        <v>107</v>
      </c>
    </row>
    <row r="12" ht="60" spans="1:7">
      <c r="A12" s="65">
        <v>6</v>
      </c>
      <c r="B12" s="78" t="s">
        <v>112</v>
      </c>
      <c r="C12" s="65" t="s">
        <v>12</v>
      </c>
      <c r="D12" s="65">
        <v>1</v>
      </c>
      <c r="E12" s="37">
        <v>7000000</v>
      </c>
      <c r="F12" s="37">
        <f t="shared" si="0"/>
        <v>7000000</v>
      </c>
      <c r="G12" s="65" t="s">
        <v>107</v>
      </c>
    </row>
    <row r="13" customHeight="1" spans="1:7">
      <c r="A13" s="107" t="s">
        <v>18</v>
      </c>
      <c r="B13" s="108"/>
      <c r="C13" s="108"/>
      <c r="D13" s="108"/>
      <c r="E13" s="109"/>
      <c r="F13" s="110">
        <f>SUM(F7:F12)</f>
        <v>70000000</v>
      </c>
      <c r="G13" s="81"/>
    </row>
    <row r="14" customHeight="1" spans="1:7">
      <c r="A14" s="1"/>
      <c r="B14" s="1"/>
      <c r="C14" s="1"/>
      <c r="D14" s="1"/>
      <c r="E14" s="1"/>
      <c r="F14" s="1"/>
      <c r="G14" s="1"/>
    </row>
    <row r="15" customHeight="1" spans="1:7">
      <c r="A15" s="16"/>
      <c r="B15" s="17" t="s">
        <v>19</v>
      </c>
      <c r="C15" s="17"/>
      <c r="D15" s="17"/>
      <c r="E15" s="18"/>
      <c r="F15" s="19" t="s">
        <v>20</v>
      </c>
      <c r="G15" s="19"/>
    </row>
    <row r="16" customHeight="1" spans="1:7">
      <c r="A16" s="20"/>
      <c r="B16" s="1" t="s">
        <v>21</v>
      </c>
      <c r="C16" s="1"/>
      <c r="D16" s="1"/>
      <c r="E16" s="18"/>
      <c r="F16" s="18"/>
      <c r="G16" s="18"/>
    </row>
    <row r="17" customHeight="1" spans="2:7">
      <c r="B17" s="21"/>
      <c r="C17" s="21"/>
      <c r="D17" s="21"/>
      <c r="E17" s="21"/>
      <c r="F17" s="21"/>
      <c r="G17" s="21"/>
    </row>
    <row r="18" customHeight="1" spans="2:7">
      <c r="B18" s="21"/>
      <c r="C18" s="21"/>
      <c r="D18" s="21"/>
      <c r="E18" s="21"/>
      <c r="F18" s="21"/>
      <c r="G18" s="21"/>
    </row>
    <row r="19" customHeight="1" spans="2:7">
      <c r="B19" s="22" t="s">
        <v>22</v>
      </c>
      <c r="C19" s="22"/>
      <c r="D19" s="22"/>
      <c r="E19" s="21"/>
      <c r="F19" s="22" t="s">
        <v>23</v>
      </c>
      <c r="G19" s="22"/>
    </row>
    <row r="20" ht="18" customHeight="1" spans="2:7">
      <c r="B20" s="23" t="s">
        <v>24</v>
      </c>
      <c r="C20" s="23"/>
      <c r="D20" s="23"/>
      <c r="E20" s="24"/>
      <c r="F20" s="23" t="s">
        <v>25</v>
      </c>
      <c r="G20" s="23"/>
    </row>
  </sheetData>
  <mergeCells count="17">
    <mergeCell ref="A1:G1"/>
    <mergeCell ref="A2:G2"/>
    <mergeCell ref="A3:G3"/>
    <mergeCell ref="A13:E13"/>
    <mergeCell ref="B15:D15"/>
    <mergeCell ref="F15:G15"/>
    <mergeCell ref="B16:D16"/>
    <mergeCell ref="B19:D19"/>
    <mergeCell ref="F19:G19"/>
    <mergeCell ref="B20:D20"/>
    <mergeCell ref="F20:G20"/>
    <mergeCell ref="A5:A6"/>
    <mergeCell ref="B5:B6"/>
    <mergeCell ref="C5:C6"/>
    <mergeCell ref="D5:D6"/>
    <mergeCell ref="E5:E6"/>
    <mergeCell ref="G5:G6"/>
  </mergeCells>
  <pageMargins left="0.3" right="0.2" top="0.75" bottom="0.75" header="0.3" footer="0.3"/>
  <pageSetup paperSize="9" scale="98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22"/>
  <sheetViews>
    <sheetView view="pageBreakPreview" zoomScaleNormal="100" topLeftCell="A2" workbookViewId="0">
      <selection activeCell="F15" sqref="F15"/>
    </sheetView>
  </sheetViews>
  <sheetFormatPr defaultColWidth="9.14285714285714" defaultRowHeight="24.95" customHeight="1"/>
  <cols>
    <col min="1" max="1" width="5.42857142857143" customWidth="1"/>
    <col min="2" max="2" width="40.8571428571429" customWidth="1"/>
    <col min="3" max="3" width="12.4285714285714" customWidth="1"/>
    <col min="4" max="4" width="13.1428571428571" customWidth="1"/>
    <col min="5" max="5" width="13.5714285714286" customWidth="1"/>
    <col min="6" max="6" width="20.7142857142857" customWidth="1"/>
    <col min="7" max="7" width="25.8571428571429" customWidth="1"/>
  </cols>
  <sheetData>
    <row r="1" ht="20.1" customHeight="1" spans="1:7">
      <c r="A1" s="1" t="s">
        <v>0</v>
      </c>
      <c r="B1" s="1"/>
      <c r="C1" s="1"/>
      <c r="D1" s="1"/>
      <c r="E1" s="1"/>
      <c r="F1" s="1"/>
      <c r="G1" s="1"/>
    </row>
    <row r="2" ht="20.1" customHeight="1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113</v>
      </c>
      <c r="B3" s="2"/>
      <c r="C3" s="2"/>
      <c r="D3" s="2"/>
      <c r="E3" s="2"/>
      <c r="F3" s="2"/>
      <c r="G3" s="2"/>
    </row>
    <row r="4" customHeight="1" spans="1:7">
      <c r="A4" s="3"/>
      <c r="B4" s="3"/>
      <c r="C4" s="3"/>
      <c r="D4" s="3"/>
      <c r="E4" s="3"/>
      <c r="F4" s="3"/>
      <c r="G4" s="101"/>
    </row>
    <row r="5" ht="20.1" customHeight="1" spans="1:7">
      <c r="A5" s="41" t="s">
        <v>3</v>
      </c>
      <c r="B5" s="41" t="s">
        <v>4</v>
      </c>
      <c r="C5" s="41" t="s">
        <v>5</v>
      </c>
      <c r="D5" s="41" t="s">
        <v>6</v>
      </c>
      <c r="E5" s="42" t="s">
        <v>7</v>
      </c>
      <c r="F5" s="41" t="s">
        <v>8</v>
      </c>
      <c r="G5" s="41" t="s">
        <v>9</v>
      </c>
    </row>
    <row r="6" ht="20.1" customHeight="1" spans="1:7">
      <c r="A6" s="43"/>
      <c r="B6" s="43"/>
      <c r="C6" s="43"/>
      <c r="D6" s="43"/>
      <c r="E6" s="44"/>
      <c r="F6" s="43" t="s">
        <v>10</v>
      </c>
      <c r="G6" s="43"/>
    </row>
    <row r="7" customHeight="1" spans="1:9">
      <c r="A7" s="45">
        <v>1</v>
      </c>
      <c r="B7" s="46" t="s">
        <v>11</v>
      </c>
      <c r="C7" s="45" t="s">
        <v>12</v>
      </c>
      <c r="D7" s="45">
        <v>1</v>
      </c>
      <c r="E7" s="12">
        <v>1500000</v>
      </c>
      <c r="F7" s="12">
        <f>D7*E7</f>
        <v>1500000</v>
      </c>
      <c r="G7" s="45" t="s">
        <v>114</v>
      </c>
      <c r="I7" s="32"/>
    </row>
    <row r="8" ht="94.5" spans="1:9">
      <c r="A8" s="45">
        <v>2</v>
      </c>
      <c r="B8" s="48" t="s">
        <v>115</v>
      </c>
      <c r="C8" s="45" t="s">
        <v>12</v>
      </c>
      <c r="D8" s="45">
        <v>2</v>
      </c>
      <c r="E8" s="12">
        <v>2500000</v>
      </c>
      <c r="F8" s="12">
        <f t="shared" ref="F8:F12" si="0">D8*E8</f>
        <v>5000000</v>
      </c>
      <c r="G8" s="45" t="s">
        <v>114</v>
      </c>
      <c r="I8" s="32"/>
    </row>
    <row r="9" ht="31.5" spans="1:7">
      <c r="A9" s="45">
        <v>3</v>
      </c>
      <c r="B9" s="48" t="s">
        <v>116</v>
      </c>
      <c r="C9" s="45" t="s">
        <v>12</v>
      </c>
      <c r="D9" s="45">
        <v>1</v>
      </c>
      <c r="E9" s="12">
        <v>10000000</v>
      </c>
      <c r="F9" s="12">
        <f t="shared" si="0"/>
        <v>10000000</v>
      </c>
      <c r="G9" s="45" t="s">
        <v>114</v>
      </c>
    </row>
    <row r="10" customHeight="1" spans="1:7">
      <c r="A10" s="45">
        <v>4</v>
      </c>
      <c r="B10" s="46" t="s">
        <v>117</v>
      </c>
      <c r="C10" s="45" t="s">
        <v>12</v>
      </c>
      <c r="D10" s="45">
        <v>1</v>
      </c>
      <c r="E10" s="12">
        <v>7000000</v>
      </c>
      <c r="F10" s="12">
        <f t="shared" si="0"/>
        <v>7000000</v>
      </c>
      <c r="G10" s="45" t="s">
        <v>114</v>
      </c>
    </row>
    <row r="11" ht="31.5" spans="1:7">
      <c r="A11" s="45">
        <v>5</v>
      </c>
      <c r="B11" s="48" t="s">
        <v>118</v>
      </c>
      <c r="C11" s="45" t="s">
        <v>12</v>
      </c>
      <c r="D11" s="45">
        <v>1</v>
      </c>
      <c r="E11" s="12">
        <v>30500000</v>
      </c>
      <c r="F11" s="12">
        <f t="shared" si="0"/>
        <v>30500000</v>
      </c>
      <c r="G11" s="45" t="s">
        <v>114</v>
      </c>
    </row>
    <row r="12" customHeight="1" spans="1:7">
      <c r="A12" s="45">
        <v>8</v>
      </c>
      <c r="B12" s="46" t="s">
        <v>119</v>
      </c>
      <c r="C12" s="45" t="s">
        <v>12</v>
      </c>
      <c r="D12" s="45">
        <v>1</v>
      </c>
      <c r="E12" s="12">
        <v>3500000</v>
      </c>
      <c r="F12" s="12">
        <f t="shared" si="0"/>
        <v>3500000</v>
      </c>
      <c r="G12" s="45" t="s">
        <v>114</v>
      </c>
    </row>
    <row r="13" customHeight="1" spans="1:7">
      <c r="A13" s="45">
        <v>7</v>
      </c>
      <c r="B13" s="46" t="s">
        <v>120</v>
      </c>
      <c r="C13" s="45" t="s">
        <v>12</v>
      </c>
      <c r="D13" s="45">
        <v>40</v>
      </c>
      <c r="E13" s="12">
        <v>150000</v>
      </c>
      <c r="F13" s="12">
        <v>6000000</v>
      </c>
      <c r="G13" s="45" t="s">
        <v>114</v>
      </c>
    </row>
    <row r="14" ht="94.5" spans="1:7">
      <c r="A14" s="45">
        <v>8</v>
      </c>
      <c r="B14" s="48" t="s">
        <v>121</v>
      </c>
      <c r="C14" s="45" t="s">
        <v>12</v>
      </c>
      <c r="D14" s="45">
        <v>1</v>
      </c>
      <c r="E14" s="12">
        <v>6500000</v>
      </c>
      <c r="F14" s="12">
        <v>6500000</v>
      </c>
      <c r="G14" s="45" t="s">
        <v>114</v>
      </c>
    </row>
    <row r="15" customHeight="1" spans="1:7">
      <c r="A15" s="33" t="s">
        <v>18</v>
      </c>
      <c r="B15" s="33"/>
      <c r="C15" s="33"/>
      <c r="D15" s="33"/>
      <c r="E15" s="33"/>
      <c r="F15" s="102">
        <f>SUM(F7:F14)</f>
        <v>70000000</v>
      </c>
      <c r="G15" s="40"/>
    </row>
    <row r="16" customHeight="1" spans="1:7">
      <c r="A16" s="1"/>
      <c r="B16" s="1"/>
      <c r="C16" s="1"/>
      <c r="D16" s="1"/>
      <c r="E16" s="1"/>
      <c r="F16" s="1"/>
      <c r="G16" s="1"/>
    </row>
    <row r="17" customHeight="1" spans="1:7">
      <c r="A17" s="16"/>
      <c r="B17" s="17" t="s">
        <v>19</v>
      </c>
      <c r="C17" s="17"/>
      <c r="D17" s="17"/>
      <c r="E17" s="18"/>
      <c r="F17" s="19" t="s">
        <v>20</v>
      </c>
      <c r="G17" s="19"/>
    </row>
    <row r="18" customHeight="1" spans="1:7">
      <c r="A18" s="20"/>
      <c r="B18" s="1" t="s">
        <v>21</v>
      </c>
      <c r="C18" s="1"/>
      <c r="D18" s="1"/>
      <c r="E18" s="18"/>
      <c r="F18" s="18"/>
      <c r="G18" s="18"/>
    </row>
    <row r="19" customHeight="1" spans="2:7">
      <c r="B19" s="21"/>
      <c r="C19" s="21"/>
      <c r="D19" s="21"/>
      <c r="E19" s="21"/>
      <c r="F19" s="21"/>
      <c r="G19" s="21"/>
    </row>
    <row r="20" customHeight="1" spans="2:7">
      <c r="B20" s="21"/>
      <c r="C20" s="21"/>
      <c r="D20" s="21"/>
      <c r="E20" s="21"/>
      <c r="F20" s="21"/>
      <c r="G20" s="21"/>
    </row>
    <row r="21" customHeight="1" spans="2:7">
      <c r="B21" s="22" t="s">
        <v>22</v>
      </c>
      <c r="C21" s="22"/>
      <c r="D21" s="22"/>
      <c r="E21" s="21"/>
      <c r="F21" s="22" t="s">
        <v>23</v>
      </c>
      <c r="G21" s="22"/>
    </row>
    <row r="22" customHeight="1" spans="2:7">
      <c r="B22" s="23" t="s">
        <v>24</v>
      </c>
      <c r="C22" s="23"/>
      <c r="D22" s="23"/>
      <c r="E22" s="24"/>
      <c r="F22" s="23" t="s">
        <v>25</v>
      </c>
      <c r="G22" s="23"/>
    </row>
  </sheetData>
  <mergeCells count="17">
    <mergeCell ref="A1:G1"/>
    <mergeCell ref="A2:G2"/>
    <mergeCell ref="A3:G3"/>
    <mergeCell ref="A15:E15"/>
    <mergeCell ref="B17:D17"/>
    <mergeCell ref="F17:G17"/>
    <mergeCell ref="B18:D18"/>
    <mergeCell ref="B21:D21"/>
    <mergeCell ref="F21:G21"/>
    <mergeCell ref="B22:D22"/>
    <mergeCell ref="F22:G22"/>
    <mergeCell ref="A5:A6"/>
    <mergeCell ref="B5:B6"/>
    <mergeCell ref="C5:C6"/>
    <mergeCell ref="D5:D6"/>
    <mergeCell ref="E5:E6"/>
    <mergeCell ref="G5:G6"/>
  </mergeCells>
  <pageMargins left="0.3" right="0.2" top="0.75" bottom="0.75" header="0.3" footer="0.3"/>
  <pageSetup paperSize="9" scale="74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1</vt:lpstr>
      <vt:lpstr>2</vt:lpstr>
      <vt:lpstr>3+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Asus</cp:lastModifiedBy>
  <dcterms:created xsi:type="dcterms:W3CDTF">2022-01-31T03:01:00Z</dcterms:created>
  <cp:lastPrinted>2024-03-14T02:58:00Z</cp:lastPrinted>
  <dcterms:modified xsi:type="dcterms:W3CDTF">2024-08-28T07:00:13Z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FA667E1B41144470AD19E67FE8F64E60_12</vt:lpwstr>
  </property>
  <property fmtid="{D5CDD505-2E9C-101B-9397-08002B2CF9AE}" pid="3" name="KSOProductBuildVer">
    <vt:lpwstr>1033-12.2.0.17562</vt:lpwstr>
  </property>
</Properties>
</file>